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6\"/>
    </mc:Choice>
  </mc:AlternateContent>
  <bookViews>
    <workbookView xWindow="0" yWindow="0" windowWidth="20490" windowHeight="7155"/>
  </bookViews>
  <sheets>
    <sheet name="RCC_26" sheetId="1" r:id="rId1"/>
  </sheets>
  <calcPr calcId="152511"/>
</workbook>
</file>

<file path=xl/calcChain.xml><?xml version="1.0" encoding="utf-8"?>
<calcChain xmlns="http://schemas.openxmlformats.org/spreadsheetml/2006/main">
  <c r="E94" i="1" l="1"/>
  <c r="F106" i="1" l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E95" i="1" l="1"/>
  <c r="A21" i="1" l="1"/>
  <c r="A22" i="1" s="1"/>
  <c r="A23" i="1" s="1"/>
  <c r="A24" i="1" s="1"/>
  <c r="A25" i="1" s="1"/>
  <c r="A26" i="1" s="1"/>
  <c r="F161" i="1" l="1"/>
  <c r="F146" i="1"/>
  <c r="F147" i="1"/>
  <c r="F148" i="1"/>
  <c r="E141" i="1"/>
  <c r="F140" i="1"/>
  <c r="D141" i="1"/>
  <c r="F149" i="1" l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45" i="1"/>
  <c r="E165" i="1"/>
  <c r="D16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D166" i="1" l="1"/>
  <c r="F165" i="1"/>
  <c r="E166" i="1"/>
  <c r="F141" i="1"/>
  <c r="F166" i="1" l="1"/>
</calcChain>
</file>

<file path=xl/sharedStrings.xml><?xml version="1.0" encoding="utf-8"?>
<sst xmlns="http://schemas.openxmlformats.org/spreadsheetml/2006/main" count="346" uniqueCount="262">
  <si>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</si>
  <si>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</si>
  <si>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</si>
  <si>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</si>
  <si>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</si>
  <si>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</si>
  <si>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</si>
  <si>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</si>
  <si>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</si>
  <si>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</si>
  <si>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</si>
  <si>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</si>
  <si>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</si>
  <si>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</si>
  <si>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</si>
  <si>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</si>
  <si>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</si>
  <si>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</si>
  <si>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</si>
  <si>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</si>
  <si>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</si>
  <si>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</si>
  <si>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</si>
  <si>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</si>
  <si>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</si>
  <si>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</si>
  <si>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</si>
  <si>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</si>
  <si>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</si>
  <si>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</si>
  <si>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</si>
  <si>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</si>
  <si>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</si>
  <si>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</si>
  <si>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</si>
  <si>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</si>
  <si>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</si>
  <si>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</si>
  <si>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</si>
  <si>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</si>
  <si>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</si>
  <si>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</si>
  <si>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</si>
  <si>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</si>
  <si>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</si>
  <si>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</si>
  <si>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</si>
  <si>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</si>
  <si>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</si>
  <si>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</si>
  <si>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</si>
  <si>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</si>
  <si>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</si>
  <si>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</si>
  <si>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</si>
  <si>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</si>
  <si>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</si>
  <si>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</si>
  <si>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</si>
  <si>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</si>
  <si>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</si>
  <si>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</si>
  <si>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</si>
  <si>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</si>
  <si>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</si>
  <si>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</si>
  <si>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</si>
  <si>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</si>
  <si>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</si>
  <si>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</si>
  <si>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</si>
  <si>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</si>
  <si>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</si>
  <si>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</si>
  <si>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Nro. Informe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</si>
  <si>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</si>
  <si>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</si>
  <si>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</si>
  <si>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</si>
  <si>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</si>
  <si>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</si>
  <si>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</si>
  <si>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</si>
  <si>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</si>
  <si>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</si>
  <si>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</si>
  <si>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</si>
  <si>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</si>
  <si>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</si>
  <si>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</si>
  <si>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</si>
  <si>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</si>
  <si>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</si>
  <si>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</si>
  <si>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</si>
  <si>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</si>
  <si>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</si>
  <si>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</si>
  <si>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</si>
  <si>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</si>
  <si>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Tecnología</t>
  </si>
  <si>
    <t>Coordinación Mecip</t>
  </si>
  <si>
    <t>Unidad de Transparencia y Anticorrupción</t>
  </si>
  <si>
    <t>https://bit.ly/3zPIKoI</t>
  </si>
  <si>
    <t>Director</t>
  </si>
  <si>
    <t>Directora</t>
  </si>
  <si>
    <t>Lic. Marcia López Centurión</t>
  </si>
  <si>
    <t>Jefa</t>
  </si>
  <si>
    <t>6 (seis)</t>
  </si>
  <si>
    <t>2 (dos)</t>
  </si>
  <si>
    <t>2.2 Plan de Rendición de Cuentas.</t>
  </si>
  <si>
    <t>------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</si>
  <si>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</si>
  <si>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</si>
  <si>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</si>
  <si>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</si>
  <si>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</si>
  <si>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</si>
  <si>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</si>
  <si>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</si>
  <si>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</si>
  <si>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</si>
  <si>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</si>
  <si>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</si>
  <si>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</si>
  <si>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</si>
  <si>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</si>
  <si>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</si>
  <si>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</si>
  <si>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</si>
  <si>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</si>
  <si>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</si>
  <si>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</si>
  <si>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</si>
  <si>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</si>
  <si>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</si>
  <si>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</si>
  <si>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</si>
  <si>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</si>
  <si>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</si>
  <si>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</si>
  <si>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</si>
  <si>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</si>
  <si>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</si>
  <si>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</si>
  <si>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</si>
  <si>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</si>
  <si>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</si>
  <si>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</si>
  <si>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</si>
  <si>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</si>
  <si>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</si>
  <si>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</si>
  <si>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</si>
  <si>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</si>
  <si>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</si>
  <si>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</si>
  <si>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</si>
  <si>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</si>
  <si>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</si>
  <si>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</si>
  <si>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</si>
  <si>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</si>
  <si>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</si>
  <si>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</si>
  <si>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</si>
  <si>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</si>
  <si>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</si>
  <si>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</si>
  <si>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</si>
  <si>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</si>
  <si>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</si>
  <si>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</si>
  <si>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</si>
  <si>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</si>
  <si>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</si>
  <si>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</si>
  <si>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</si>
  <si>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</si>
  <si>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</si>
  <si>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</si>
  <si>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</si>
  <si>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</si>
  <si>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</si>
  <si>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</si>
  <si>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</si>
  <si>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</si>
  <si>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</si>
  <si>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</si>
  <si>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https://bit.ly/3MEZWVo</t>
  </si>
  <si>
    <t>Cantidad de cooperativas admitidas y canceladas, por año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</si>
  <si>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</si>
  <si>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</si>
  <si>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</si>
  <si>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</si>
  <si>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</si>
  <si>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</si>
  <si>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</si>
  <si>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</si>
  <si>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</si>
  <si>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</si>
  <si>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</si>
  <si>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</si>
  <si>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</si>
  <si>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</si>
  <si>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</si>
  <si>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Aprobación:</t>
  </si>
  <si>
    <t>Máxima Autoridad Institucional</t>
  </si>
  <si>
    <t>-----------------------</t>
  </si>
  <si>
    <t>C.P. Mirian Acosta</t>
  </si>
  <si>
    <t>Coordinadora</t>
  </si>
  <si>
    <t>1 (uno)</t>
  </si>
  <si>
    <t>Se encuentra en el Informe AI N° 8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</si>
  <si>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</si>
  <si>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</si>
  <si>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</si>
  <si>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No se cuenta.</t>
  </si>
  <si>
    <t>DEVOLUCION DE IMPUESTOS</t>
  </si>
  <si>
    <t>CONSTRUCCIONES DE OBRAS INST.</t>
  </si>
  <si>
    <t>Lic. María Mercedes Ortega</t>
  </si>
  <si>
    <t>Lic. María Mercedes Ortega                                                             Dirección de Gabinete</t>
  </si>
  <si>
    <t xml:space="preserve"> 33/6</t>
  </si>
  <si>
    <t>Enlace publicación de VCHGO - MEF</t>
  </si>
  <si>
    <t>Enlace Página Web del INCOOP</t>
  </si>
  <si>
    <t>Auditoria Interna</t>
  </si>
  <si>
    <t>Auditora Interna</t>
  </si>
  <si>
    <t>Coordinación de Comuncación Estratégica</t>
  </si>
  <si>
    <t>Lic. Adriana Mendieta</t>
  </si>
  <si>
    <t>https://acortar.link/MvlfHV</t>
  </si>
  <si>
    <t>https://acortar.link/8rkABZ</t>
  </si>
  <si>
    <t>Se aclara que la gestión de denuncias queda exclusivamente a cargo de la Contraloría General de República - CGR</t>
  </si>
  <si>
    <t>------------</t>
  </si>
  <si>
    <t>Informe sobre los Estados Financieros - 2021</t>
  </si>
  <si>
    <t>Informe sobre los Estados Financieros - 2022</t>
  </si>
  <si>
    <t>Informe sobre los Estados Financieros - 2023</t>
  </si>
  <si>
    <t>C.P. Saturnina Zaracho                                                                  Auditoria Interna</t>
  </si>
  <si>
    <t>Abg. Amalia Sánchez                                                                                                                                                         Coordinación Mecip</t>
  </si>
  <si>
    <t xml:space="preserve">Lic. Adriana Mendieta.                                                                        Coordinación de Comunicación Estratégica </t>
  </si>
  <si>
    <t>Lic. Alejandro Chen                                                                      Dirección de Tecnología</t>
  </si>
  <si>
    <t>Ing. Agr. Carlos Romero Roa                                                         Presidente                                                                                        Instituto Nacional de Cooperativismo</t>
  </si>
  <si>
    <t>Lic. Marcia López C.                                                                            Unidad de Transparencia y Anticorrupción</t>
  </si>
  <si>
    <t>Abg. Amalia Sánchez</t>
  </si>
  <si>
    <t>Lic. Saturnina Zaracho</t>
  </si>
  <si>
    <t>https://acortar.link/LKUQT7</t>
  </si>
  <si>
    <t>7 (siete)</t>
  </si>
  <si>
    <t>Primer Trimestre</t>
  </si>
  <si>
    <t>Cantidad de cooperativas fiscalizadas, por año</t>
  </si>
  <si>
    <t>Periodo del informe: enero a marzo de 2026</t>
  </si>
  <si>
    <t>MATRIZ DE INFORMACIÓN MINIMA PARA INFORME DE RENDICIÓN DE CUENTAS AL CIUDADANO - EJERCICIO 2026</t>
  </si>
  <si>
    <r>
      <rPr>
        <b/>
        <sz val="12"/>
        <color theme="1"/>
        <rFont val="Calibri"/>
        <family val="2"/>
        <scheme val="minor"/>
      </rPr>
      <t>MISIÓN:</t>
    </r>
    <r>
      <rPr>
        <sz val="12"/>
        <color theme="1"/>
        <rFont val="Calibri"/>
        <family val="2"/>
        <scheme val="minor"/>
      </rPr>
      <t xml:space="preserve"> "Somos la entidad técnica del Estado encargada de regular, supervisar y promover el desarrollo del sector cooperativo, salvaguardando su estabilidad y crecimiento, para proteger los intereses de los cooperativistas y contribuir al desarrollo sostenible del país"</t>
    </r>
  </si>
  <si>
    <r>
      <rPr>
        <b/>
        <sz val="12"/>
        <color theme="1"/>
        <rFont val="Calibri"/>
        <family val="2"/>
        <scheme val="minor"/>
      </rPr>
      <t>VISIÓN</t>
    </r>
    <r>
      <rPr>
        <sz val="12"/>
        <color theme="1"/>
        <rFont val="Calibri"/>
        <family val="2"/>
        <scheme val="minor"/>
      </rPr>
      <t>: "Ser reconocida como una institución pública independiente, confiable y de referencia nacional, en la regulación, supervisión y promoción del sector cooperativo, mediante una gestión innovadora, eficiente y transparente, con servidores públicos altamente calificados comprometidos con la excelencia, la transformación institucional y el desarrollo sostenible del cooperativismo en el país”</t>
    </r>
  </si>
  <si>
    <t>Somos la entidad técnica del Estado encargada de regular, supervisar y promover el desarrollo del sector cooperativo, salvaguardando su estabilidad y crecimiento, para proteger los intereses de los cooperativistas y contribuir al desarrollo sostenible del país.</t>
  </si>
  <si>
    <t>https://acortar.link/uQYCXR</t>
  </si>
  <si>
    <t>https://acortar.link/2xDHit</t>
  </si>
  <si>
    <t>Cumplimiento 100 %</t>
  </si>
  <si>
    <t xml:space="preserve"> ------</t>
  </si>
  <si>
    <t xml:space="preserve"> -------</t>
  </si>
  <si>
    <t>https://www.incoop.gov.py/?page_id=14168</t>
  </si>
  <si>
    <t>https://acortar.link/FBtPrI</t>
  </si>
  <si>
    <t xml:space="preserve"> 427/100</t>
  </si>
  <si>
    <t>En este primer trimestre se llevó a cabo la presentación del Informe de Rendición de Cuentas al Ciudadano, mediante Audiencia Pública, por otro lado se ha realizado charla dirigida al plantel de funcionarios del INCOOP sobre Acceso a la Información Pública con expertos del Ministerio de Justicia.</t>
  </si>
  <si>
    <t>Se encuentra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</si>
</sst>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>
      <alignment vertical="center"/>
    </xf>
    <xf numFmtId="9" fontId="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4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3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9" fontId="5" fillId="0" borderId="0" xfId="1" applyFont="1" applyAlignment="1">
      <alignment vertical="center"/>
    </xf>
    <xf numFmtId="9" fontId="5" fillId="8" borderId="1" xfId="1" applyFont="1" applyFill="1" applyBorder="1" applyAlignment="1">
      <alignment horizontal="center" vertical="center"/>
    </xf>
    <xf numFmtId="41" fontId="5" fillId="8" borderId="1" xfId="2" applyFont="1" applyFill="1" applyBorder="1" applyAlignment="1">
      <alignment vertical="center"/>
    </xf>
    <xf numFmtId="41" fontId="4" fillId="8" borderId="1" xfId="2" applyFont="1" applyFill="1" applyBorder="1" applyAlignment="1">
      <alignment vertical="center"/>
    </xf>
    <xf numFmtId="0" fontId="11" fillId="8" borderId="1" xfId="4" applyFill="1" applyBorder="1">
      <alignment vertical="center"/>
    </xf>
    <xf numFmtId="0" fontId="5" fillId="2" borderId="1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12" fillId="8" borderId="0" xfId="0" applyFont="1" applyFill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11" fillId="3" borderId="0" xfId="4" applyFill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14" fontId="5" fillId="8" borderId="5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9" fontId="5" fillId="3" borderId="0" xfId="1" applyFont="1" applyFill="1" applyBorder="1" applyAlignment="1">
      <alignment horizontal="center" vertical="center"/>
    </xf>
    <xf numFmtId="9" fontId="5" fillId="3" borderId="0" xfId="1" applyFont="1" applyFill="1" applyAlignment="1">
      <alignment vertical="center"/>
    </xf>
    <xf numFmtId="0" fontId="4" fillId="3" borderId="0" xfId="0" applyFont="1" applyFill="1">
      <alignment vertical="center"/>
    </xf>
    <xf numFmtId="0" fontId="5" fillId="8" borderId="1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center" wrapText="1"/>
    </xf>
    <xf numFmtId="0" fontId="5" fillId="8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 vertical="center" wrapText="1"/>
    </xf>
    <xf numFmtId="0" fontId="5" fillId="0" borderId="0" xfId="0" applyFont="1" applyBorder="1" applyProtection="1">
      <alignment vertical="center"/>
      <protection locked="0"/>
    </xf>
    <xf numFmtId="41" fontId="5" fillId="0" borderId="0" xfId="2" applyFont="1" applyFill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9" fontId="5" fillId="0" borderId="0" xfId="1" applyFont="1" applyFill="1" applyAlignment="1">
      <alignment vertical="center"/>
    </xf>
    <xf numFmtId="41" fontId="5" fillId="0" borderId="0" xfId="2" applyFont="1" applyFill="1" applyBorder="1" applyAlignment="1">
      <alignment vertical="center"/>
    </xf>
    <xf numFmtId="41" fontId="5" fillId="0" borderId="1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5" fillId="8" borderId="2" xfId="0" quotePrefix="1" applyFont="1" applyFill="1" applyBorder="1" applyAlignment="1">
      <alignment horizontal="center" vertical="center"/>
    </xf>
    <xf numFmtId="0" fontId="5" fillId="8" borderId="5" xfId="0" quotePrefix="1" applyFont="1" applyFill="1" applyBorder="1" applyAlignment="1">
      <alignment horizontal="center" vertical="center"/>
    </xf>
    <xf numFmtId="0" fontId="5" fillId="8" borderId="3" xfId="0" quotePrefix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9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wrapText="1"/>
    </xf>
    <xf numFmtId="0" fontId="11" fillId="8" borderId="10" xfId="4" applyFill="1" applyBorder="1" applyAlignment="1">
      <alignment horizontal="center" vertical="center"/>
    </xf>
    <xf numFmtId="0" fontId="11" fillId="8" borderId="11" xfId="4" applyFill="1" applyBorder="1" applyAlignment="1">
      <alignment horizontal="center" vertical="center"/>
    </xf>
    <xf numFmtId="0" fontId="11" fillId="8" borderId="9" xfId="4" applyFill="1" applyBorder="1" applyAlignment="1">
      <alignment horizontal="center" vertical="center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11" fillId="8" borderId="2" xfId="4" applyFill="1" applyBorder="1" applyAlignment="1">
      <alignment horizontal="center" vertical="center"/>
    </xf>
    <xf numFmtId="0" fontId="11" fillId="8" borderId="3" xfId="4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8" borderId="6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14" xfId="4" applyFill="1" applyBorder="1" applyAlignment="1">
      <alignment horizontal="center" vertical="center"/>
    </xf>
    <xf numFmtId="0" fontId="11" fillId="8" borderId="15" xfId="4" applyFill="1" applyBorder="1" applyAlignment="1">
      <alignment horizontal="center" vertical="center"/>
    </xf>
    <xf numFmtId="0" fontId="11" fillId="8" borderId="12" xfId="4" applyFill="1" applyBorder="1" applyAlignment="1">
      <alignment horizontal="center" vertical="center"/>
    </xf>
    <xf numFmtId="0" fontId="11" fillId="8" borderId="13" xfId="4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8" borderId="1" xfId="4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9" fontId="5" fillId="8" borderId="6" xfId="0" applyNumberFormat="1" applyFont="1" applyFill="1" applyBorder="1" applyAlignment="1">
      <alignment horizontal="center" vertical="center" wrapText="1"/>
    </xf>
    <xf numFmtId="9" fontId="5" fillId="8" borderId="8" xfId="0" applyNumberFormat="1" applyFont="1" applyFill="1" applyBorder="1" applyAlignment="1">
      <alignment horizontal="center" vertical="center" wrapText="1"/>
    </xf>
    <xf numFmtId="9" fontId="5" fillId="8" borderId="7" xfId="0" applyNumberFormat="1" applyFont="1" applyFill="1" applyBorder="1" applyAlignment="1">
      <alignment horizontal="center" vertical="center" wrapText="1"/>
    </xf>
    <xf numFmtId="9" fontId="5" fillId="8" borderId="14" xfId="0" applyNumberFormat="1" applyFont="1" applyFill="1" applyBorder="1" applyAlignment="1">
      <alignment horizontal="center" vertical="center" wrapText="1"/>
    </xf>
    <xf numFmtId="9" fontId="5" fillId="8" borderId="0" xfId="0" applyNumberFormat="1" applyFont="1" applyFill="1" applyBorder="1" applyAlignment="1">
      <alignment horizontal="center" vertical="center" wrapText="1"/>
    </xf>
    <xf numFmtId="9" fontId="5" fillId="8" borderId="15" xfId="0" applyNumberFormat="1" applyFont="1" applyFill="1" applyBorder="1" applyAlignment="1">
      <alignment horizontal="center" vertical="center" wrapText="1"/>
    </xf>
    <xf numFmtId="9" fontId="5" fillId="8" borderId="12" xfId="0" applyNumberFormat="1" applyFont="1" applyFill="1" applyBorder="1" applyAlignment="1">
      <alignment horizontal="center" vertical="center" wrapText="1"/>
    </xf>
    <xf numFmtId="9" fontId="5" fillId="8" borderId="4" xfId="0" applyNumberFormat="1" applyFont="1" applyFill="1" applyBorder="1" applyAlignment="1">
      <alignment horizontal="center" vertical="center" wrapText="1"/>
    </xf>
    <xf numFmtId="9" fontId="5" fillId="8" borderId="13" xfId="0" applyNumberFormat="1" applyFont="1" applyFill="1" applyBorder="1" applyAlignment="1">
      <alignment horizontal="center" vertical="center" wrapText="1"/>
    </xf>
    <xf numFmtId="0" fontId="11" fillId="8" borderId="6" xfId="4" applyFill="1" applyBorder="1" applyAlignment="1">
      <alignment horizontal="center" vertical="center" wrapText="1"/>
    </xf>
    <xf numFmtId="0" fontId="11" fillId="8" borderId="8" xfId="4" applyFill="1" applyBorder="1" applyAlignment="1">
      <alignment horizontal="center" vertical="center" wrapText="1"/>
    </xf>
    <xf numFmtId="0" fontId="11" fillId="8" borderId="7" xfId="4" applyFill="1" applyBorder="1" applyAlignment="1">
      <alignment horizontal="center" vertical="center" wrapText="1"/>
    </xf>
    <xf numFmtId="0" fontId="11" fillId="8" borderId="14" xfId="4" applyFill="1" applyBorder="1" applyAlignment="1">
      <alignment horizontal="center" vertical="center" wrapText="1"/>
    </xf>
    <xf numFmtId="0" fontId="11" fillId="8" borderId="0" xfId="4" applyFill="1" applyBorder="1" applyAlignment="1">
      <alignment horizontal="center" vertical="center" wrapText="1"/>
    </xf>
    <xf numFmtId="0" fontId="11" fillId="8" borderId="15" xfId="4" applyFill="1" applyBorder="1" applyAlignment="1">
      <alignment horizontal="center" vertical="center" wrapText="1"/>
    </xf>
    <xf numFmtId="0" fontId="11" fillId="8" borderId="12" xfId="4" applyFill="1" applyBorder="1" applyAlignment="1">
      <alignment horizontal="center" vertical="center" wrapText="1"/>
    </xf>
    <xf numFmtId="0" fontId="11" fillId="8" borderId="4" xfId="4" applyFill="1" applyBorder="1" applyAlignment="1">
      <alignment horizontal="center" vertical="center" wrapText="1"/>
    </xf>
    <xf numFmtId="0" fontId="11" fillId="8" borderId="13" xfId="4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>
      <alignment horizontal="center" vertical="center"/>
    </xf>
    <xf numFmtId="0" fontId="5" fillId="8" borderId="2" xfId="0" quotePrefix="1" applyFont="1" applyFill="1" applyBorder="1" applyAlignment="1">
      <alignment horizontal="center" vertical="center" wrapText="1"/>
    </xf>
    <xf numFmtId="0" fontId="11" fillId="8" borderId="6" xfId="4" applyFill="1" applyBorder="1" applyAlignment="1" applyProtection="1">
      <alignment horizontal="center" vertical="center" wrapText="1"/>
      <protection locked="0"/>
    </xf>
    <xf numFmtId="0" fontId="11" fillId="8" borderId="8" xfId="4" applyFill="1" applyBorder="1" applyAlignment="1" applyProtection="1">
      <alignment horizontal="center" vertical="center" wrapText="1"/>
      <protection locked="0"/>
    </xf>
    <xf numFmtId="0" fontId="11" fillId="8" borderId="7" xfId="4" applyFill="1" applyBorder="1" applyAlignment="1" applyProtection="1">
      <alignment horizontal="center" vertical="center" wrapText="1"/>
      <protection locked="0"/>
    </xf>
    <xf numFmtId="0" fontId="11" fillId="8" borderId="12" xfId="4" applyFill="1" applyBorder="1" applyAlignment="1" applyProtection="1">
      <alignment horizontal="center" vertical="center" wrapText="1"/>
      <protection locked="0"/>
    </xf>
    <xf numFmtId="0" fontId="11" fillId="8" borderId="4" xfId="4" applyFill="1" applyBorder="1" applyAlignment="1" applyProtection="1">
      <alignment horizontal="center" vertical="center" wrapText="1"/>
      <protection locked="0"/>
    </xf>
    <xf numFmtId="0" fontId="11" fillId="8" borderId="13" xfId="4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8" borderId="1" xfId="0" quotePrefix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1" fillId="8" borderId="1" xfId="4" applyFill="1" applyBorder="1" applyAlignment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</cellXfs>
  <cellStyles count="13">
    <cellStyle name="Hipervínculo" xfId="4" builtinId="8"/>
    <cellStyle name="Millares [0]" xfId="2" builtinId="6"/>
    <cellStyle name="Millares [0] 2" xfId="7"/>
    <cellStyle name="Millares 2" xfId="6"/>
    <cellStyle name="Millares 3" xfId="9"/>
    <cellStyle name="Millares 4" xfId="8"/>
    <cellStyle name="Millares 5" xfId="10"/>
    <cellStyle name="Millares 6" xfId="11"/>
    <cellStyle name="Millares 7" xfId="12"/>
    <cellStyle name="Normal" xfId="0" builtinId="0"/>
    <cellStyle name="Normal 2" xfId="3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-0.113214843479688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15 %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RCC_26!$D$105:$E$105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RCC_26!$D$141:$E$141</c:f>
              <c:numCache>
                <c:formatCode>_(* #,##0_);_(* \(#,##0\);_(* "-"_);_(@_)</c:formatCode>
                <c:ptCount val="2"/>
                <c:pt idx="0">
                  <c:v>31421987379</c:v>
                </c:pt>
                <c:pt idx="1">
                  <c:v>4697901596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400865744"/>
        <c:axId val="-400870096"/>
      </c:barChart>
      <c:catAx>
        <c:axId val="-4008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400870096"/>
        <c:crosses val="autoZero"/>
        <c:auto val="0"/>
        <c:lblAlgn val="ctr"/>
        <c:lblOffset val="100"/>
        <c:noMultiLvlLbl val="0"/>
      </c:catAx>
      <c:valAx>
        <c:axId val="-400870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40086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9.48835538417115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11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RCC_26!$D$144:$E$144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RCC_26!$D$165:$E$165</c:f>
              <c:numCache>
                <c:formatCode>_(* #,##0_);_(* \(#,##0\);_(* "-"_);_(@_)</c:formatCode>
                <c:ptCount val="2"/>
                <c:pt idx="0">
                  <c:v>12358322811</c:v>
                </c:pt>
                <c:pt idx="1">
                  <c:v>1336526210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400872816"/>
        <c:axId val="-400863024"/>
      </c:barChart>
      <c:catAx>
        <c:axId val="-40087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400863024"/>
        <c:crosses val="autoZero"/>
        <c:auto val="1"/>
        <c:lblAlgn val="ctr"/>
        <c:lblOffset val="100"/>
        <c:noMultiLvlLbl val="0"/>
      </c:catAx>
      <c:valAx>
        <c:axId val="-400863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40087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141</xdr:row>
      <xdr:rowOff>51196</xdr:rowOff>
    </xdr:from>
    <xdr:to>
      <xdr:col>4</xdr:col>
      <xdr:colOff>250031</xdr:colOff>
      <xdr:row>141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166</xdr:row>
      <xdr:rowOff>51196</xdr:rowOff>
    </xdr:from>
    <xdr:to>
      <xdr:col>4</xdr:col>
      <xdr:colOff>595312</xdr:colOff>
      <xdr:row>166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173</xdr:row>
      <xdr:rowOff>38100</xdr:rowOff>
    </xdr:from>
    <xdr:to>
      <xdr:col>6</xdr:col>
      <xdr:colOff>1590676</xdr:colOff>
      <xdr:row>173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174</xdr:row>
      <xdr:rowOff>47626</xdr:rowOff>
    </xdr:from>
    <xdr:to>
      <xdr:col>1</xdr:col>
      <xdr:colOff>809624</xdr:colOff>
      <xdr:row>174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175</xdr:row>
      <xdr:rowOff>95251</xdr:rowOff>
    </xdr:from>
    <xdr:to>
      <xdr:col>1</xdr:col>
      <xdr:colOff>809624</xdr:colOff>
      <xdr:row>175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176</xdr:row>
      <xdr:rowOff>47626</xdr:rowOff>
    </xdr:from>
    <xdr:to>
      <xdr:col>1</xdr:col>
      <xdr:colOff>773905</xdr:colOff>
      <xdr:row>176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177</xdr:row>
      <xdr:rowOff>59532</xdr:rowOff>
    </xdr:from>
    <xdr:to>
      <xdr:col>1</xdr:col>
      <xdr:colOff>750094</xdr:colOff>
      <xdr:row>177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881061</xdr:colOff>
      <xdr:row>0</xdr:row>
      <xdr:rowOff>83344</xdr:rowOff>
    </xdr:from>
    <xdr:to>
      <xdr:col>6</xdr:col>
      <xdr:colOff>571498</xdr:colOff>
      <xdr:row>3</xdr:row>
      <xdr:rowOff>190411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061" y="83344"/>
          <a:ext cx="12001500" cy="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zVPykv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bit.ly/3Kf876I" TargetMode="External"/><Relationship Id="rId7" Type="http://schemas.openxmlformats.org/officeDocument/2006/relationships/hyperlink" Target="https://bit.ly/3UwxDK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incoop.gov.py/" TargetMode="External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400PU40" TargetMode="External"/><Relationship Id="rId11" Type="http://schemas.openxmlformats.org/officeDocument/2006/relationships/hyperlink" Target="https://acortar.link/y0Y0yE" TargetMode="External"/><Relationship Id="rId5" Type="http://schemas.openxmlformats.org/officeDocument/2006/relationships/hyperlink" Target="https://bit.ly/400PU40" TargetMode="External"/><Relationship Id="rId10" Type="http://schemas.openxmlformats.org/officeDocument/2006/relationships/hyperlink" Target="https://acortar.link/potRFu" TargetMode="External"/><Relationship Id="rId4" Type="http://schemas.openxmlformats.org/officeDocument/2006/relationships/hyperlink" Target="https://bit.ly/3zPIKoI" TargetMode="External"/><Relationship Id="rId9" Type="http://schemas.openxmlformats.org/officeDocument/2006/relationships/hyperlink" Target="https://bit.ly/412PdZ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zoomScale="80" zoomScaleNormal="80" workbookViewId="0">
      <selection activeCell="A21" sqref="A21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6.2851562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 ht="31.5" customHeight="1">
      <c r="A5" s="174" t="s">
        <v>249</v>
      </c>
      <c r="B5" s="174"/>
      <c r="C5" s="174"/>
      <c r="D5" s="174"/>
      <c r="E5" s="174"/>
      <c r="F5" s="174"/>
      <c r="G5" s="174"/>
    </row>
    <row r="6" spans="1:8" s="7" customFormat="1" ht="29.25" customHeight="1">
      <c r="A6" s="174" t="s">
        <v>250</v>
      </c>
      <c r="B6" s="174"/>
      <c r="C6" s="174"/>
      <c r="D6" s="174"/>
      <c r="E6" s="174"/>
      <c r="F6" s="174"/>
      <c r="G6" s="174"/>
    </row>
    <row r="7" spans="1:8" s="7" customFormat="1"/>
    <row r="8" spans="1:8">
      <c r="A8" s="114" t="s">
        <v>248</v>
      </c>
      <c r="B8" s="114"/>
      <c r="C8" s="114"/>
      <c r="D8" s="114"/>
      <c r="E8" s="114"/>
      <c r="F8" s="114"/>
      <c r="G8" s="114"/>
      <c r="H8" s="25"/>
    </row>
    <row r="9" spans="1:8">
      <c r="A9" s="114"/>
      <c r="B9" s="114"/>
      <c r="C9" s="114"/>
      <c r="D9" s="114"/>
      <c r="E9" s="114"/>
      <c r="F9" s="114"/>
      <c r="G9" s="114"/>
    </row>
    <row r="10" spans="1:8">
      <c r="A10" s="77" t="s">
        <v>0</v>
      </c>
      <c r="B10" s="77"/>
      <c r="C10" s="77"/>
      <c r="D10" s="77"/>
      <c r="E10" s="77"/>
      <c r="F10" s="77"/>
      <c r="G10" s="77"/>
    </row>
    <row r="11" spans="1:8">
      <c r="A11" s="167" t="s">
        <v>97</v>
      </c>
      <c r="B11" s="168"/>
      <c r="C11" s="168"/>
      <c r="D11" s="168"/>
      <c r="E11" s="168"/>
      <c r="F11" s="168"/>
      <c r="G11" s="169"/>
    </row>
    <row r="12" spans="1:8">
      <c r="A12" s="167" t="s">
        <v>247</v>
      </c>
      <c r="B12" s="168"/>
      <c r="C12" s="168"/>
      <c r="D12" s="168"/>
      <c r="E12" s="168"/>
      <c r="F12" s="168"/>
      <c r="G12" s="169"/>
    </row>
    <row r="13" spans="1:8">
      <c r="A13" s="105" t="s">
        <v>1</v>
      </c>
      <c r="B13" s="105"/>
      <c r="C13" s="105"/>
      <c r="D13" s="105"/>
      <c r="E13" s="105"/>
      <c r="F13" s="105"/>
      <c r="G13" s="105"/>
    </row>
    <row r="14" spans="1:8" ht="15" customHeight="1">
      <c r="A14" s="82" t="s">
        <v>251</v>
      </c>
      <c r="B14" s="82"/>
      <c r="C14" s="82"/>
      <c r="D14" s="82"/>
      <c r="E14" s="82"/>
      <c r="F14" s="82"/>
      <c r="G14" s="82"/>
    </row>
    <row r="15" spans="1:8" ht="15" customHeight="1">
      <c r="A15" s="82"/>
      <c r="B15" s="82"/>
      <c r="C15" s="82"/>
      <c r="D15" s="82"/>
      <c r="E15" s="82"/>
      <c r="F15" s="82"/>
      <c r="G15" s="82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77" t="s">
        <v>69</v>
      </c>
      <c r="B17" s="77"/>
      <c r="C17" s="77"/>
      <c r="D17" s="77"/>
      <c r="E17" s="77"/>
      <c r="F17" s="77"/>
      <c r="G17" s="77"/>
    </row>
    <row r="18" spans="1:7" s="4" customFormat="1">
      <c r="A18" s="115" t="s">
        <v>103</v>
      </c>
      <c r="B18" s="115"/>
      <c r="C18" s="115"/>
      <c r="D18" s="115"/>
      <c r="E18" s="115"/>
      <c r="F18" s="115"/>
      <c r="G18" s="115"/>
    </row>
    <row r="19" spans="1:7">
      <c r="A19" s="5" t="s">
        <v>2</v>
      </c>
      <c r="B19" s="116" t="s">
        <v>3</v>
      </c>
      <c r="C19" s="117"/>
      <c r="D19" s="105" t="s">
        <v>4</v>
      </c>
      <c r="E19" s="105"/>
      <c r="F19" s="105" t="s">
        <v>5</v>
      </c>
      <c r="G19" s="105"/>
    </row>
    <row r="20" spans="1:7">
      <c r="A20" s="6">
        <v>1</v>
      </c>
      <c r="B20" s="75" t="s">
        <v>98</v>
      </c>
      <c r="C20" s="75"/>
      <c r="D20" s="76" t="s">
        <v>219</v>
      </c>
      <c r="E20" s="76"/>
      <c r="F20" s="76" t="s">
        <v>105</v>
      </c>
      <c r="G20" s="76"/>
    </row>
    <row r="21" spans="1:7" ht="15.75" customHeight="1">
      <c r="A21" s="6">
        <f>+A20+1</f>
        <v>2</v>
      </c>
      <c r="B21" s="75" t="s">
        <v>99</v>
      </c>
      <c r="C21" s="75"/>
      <c r="D21" s="76" t="s">
        <v>209</v>
      </c>
      <c r="E21" s="76"/>
      <c r="F21" s="76" t="s">
        <v>105</v>
      </c>
      <c r="G21" s="76"/>
    </row>
    <row r="22" spans="1:7">
      <c r="A22" s="53">
        <f t="shared" ref="A22:A26" si="0">+A21+1</f>
        <v>3</v>
      </c>
      <c r="B22" s="75" t="s">
        <v>100</v>
      </c>
      <c r="C22" s="75"/>
      <c r="D22" s="76" t="s">
        <v>213</v>
      </c>
      <c r="E22" s="76"/>
      <c r="F22" s="76" t="s">
        <v>104</v>
      </c>
      <c r="G22" s="76"/>
    </row>
    <row r="23" spans="1:7">
      <c r="A23" s="53">
        <f t="shared" si="0"/>
        <v>4</v>
      </c>
      <c r="B23" s="75" t="s">
        <v>224</v>
      </c>
      <c r="C23" s="75"/>
      <c r="D23" s="76" t="s">
        <v>242</v>
      </c>
      <c r="E23" s="76"/>
      <c r="F23" s="76" t="s">
        <v>225</v>
      </c>
      <c r="G23" s="76"/>
    </row>
    <row r="24" spans="1:7">
      <c r="A24" s="53">
        <f t="shared" si="0"/>
        <v>5</v>
      </c>
      <c r="B24" s="75" t="s">
        <v>101</v>
      </c>
      <c r="C24" s="75"/>
      <c r="D24" s="76" t="s">
        <v>241</v>
      </c>
      <c r="E24" s="76"/>
      <c r="F24" s="76" t="s">
        <v>210</v>
      </c>
      <c r="G24" s="76"/>
    </row>
    <row r="25" spans="1:7">
      <c r="A25" s="53">
        <f t="shared" si="0"/>
        <v>6</v>
      </c>
      <c r="B25" s="75" t="s">
        <v>226</v>
      </c>
      <c r="C25" s="75"/>
      <c r="D25" s="76" t="s">
        <v>227</v>
      </c>
      <c r="E25" s="76"/>
      <c r="F25" s="76" t="s">
        <v>210</v>
      </c>
      <c r="G25" s="76"/>
    </row>
    <row r="26" spans="1:7" ht="15.75" customHeight="1">
      <c r="A26" s="53">
        <f t="shared" si="0"/>
        <v>7</v>
      </c>
      <c r="B26" s="75" t="s">
        <v>102</v>
      </c>
      <c r="C26" s="75"/>
      <c r="D26" s="76" t="s">
        <v>106</v>
      </c>
      <c r="E26" s="76"/>
      <c r="F26" s="76" t="s">
        <v>107</v>
      </c>
      <c r="G26" s="76"/>
    </row>
    <row r="27" spans="1:7">
      <c r="A27" s="120" t="s">
        <v>56</v>
      </c>
      <c r="B27" s="120"/>
      <c r="C27" s="120"/>
      <c r="D27" s="120"/>
      <c r="E27" s="120" t="s">
        <v>244</v>
      </c>
      <c r="F27" s="120"/>
      <c r="G27" s="120"/>
    </row>
    <row r="28" spans="1:7" ht="15.75" customHeight="1">
      <c r="A28" s="121" t="s">
        <v>58</v>
      </c>
      <c r="B28" s="121"/>
      <c r="C28" s="121"/>
      <c r="D28" s="121"/>
      <c r="E28" s="120" t="s">
        <v>211</v>
      </c>
      <c r="F28" s="120"/>
      <c r="G28" s="120"/>
    </row>
    <row r="29" spans="1:7" ht="15.75" customHeight="1">
      <c r="A29" s="121" t="s">
        <v>57</v>
      </c>
      <c r="B29" s="121"/>
      <c r="C29" s="121"/>
      <c r="D29" s="121"/>
      <c r="E29" s="120" t="s">
        <v>108</v>
      </c>
      <c r="F29" s="120"/>
      <c r="G29" s="120"/>
    </row>
    <row r="30" spans="1:7" ht="15.75" customHeight="1">
      <c r="A30" s="121" t="s">
        <v>60</v>
      </c>
      <c r="B30" s="121"/>
      <c r="C30" s="121"/>
      <c r="D30" s="121"/>
      <c r="E30" s="120" t="s">
        <v>244</v>
      </c>
      <c r="F30" s="120"/>
      <c r="G30" s="120"/>
    </row>
    <row r="31" spans="1:7" ht="15.75" customHeight="1">
      <c r="A31" s="56"/>
      <c r="B31" s="56"/>
      <c r="C31" s="56"/>
      <c r="D31" s="56"/>
      <c r="E31" s="57"/>
      <c r="F31" s="57"/>
      <c r="G31" s="57"/>
    </row>
    <row r="32" spans="1:7" s="7" customFormat="1"/>
    <row r="33" spans="1:7">
      <c r="A33" s="77" t="s">
        <v>85</v>
      </c>
      <c r="B33" s="77"/>
      <c r="C33" s="77"/>
      <c r="D33" s="77"/>
      <c r="E33" s="77"/>
      <c r="F33" s="77"/>
      <c r="G33" s="77"/>
    </row>
    <row r="34" spans="1:7">
      <c r="A34" s="78" t="s">
        <v>93</v>
      </c>
      <c r="B34" s="78"/>
      <c r="C34" s="78"/>
      <c r="D34" s="78"/>
      <c r="E34" s="78"/>
      <c r="F34" s="78"/>
      <c r="G34" s="78"/>
    </row>
    <row r="35" spans="1:7">
      <c r="A35" s="115" t="s">
        <v>253</v>
      </c>
      <c r="B35" s="115"/>
      <c r="C35" s="115"/>
      <c r="D35" s="115"/>
      <c r="E35" s="115"/>
      <c r="F35" s="115"/>
      <c r="G35" s="115"/>
    </row>
    <row r="36" spans="1:7" ht="15.75" customHeight="1">
      <c r="A36" s="118" t="s">
        <v>110</v>
      </c>
      <c r="B36" s="118"/>
      <c r="C36" s="118"/>
      <c r="D36" s="118"/>
      <c r="E36" s="118"/>
      <c r="F36" s="118"/>
      <c r="G36" s="118"/>
    </row>
    <row r="37" spans="1:7">
      <c r="A37" s="115" t="s">
        <v>252</v>
      </c>
      <c r="B37" s="115"/>
      <c r="C37" s="115"/>
      <c r="D37" s="115"/>
      <c r="E37" s="115"/>
      <c r="F37" s="115"/>
      <c r="G37" s="115"/>
    </row>
    <row r="38" spans="1:7" ht="31.5">
      <c r="A38" s="8" t="s">
        <v>6</v>
      </c>
      <c r="B38" s="119" t="s">
        <v>70</v>
      </c>
      <c r="C38" s="119"/>
      <c r="D38" s="8" t="s">
        <v>7</v>
      </c>
      <c r="E38" s="119" t="s">
        <v>8</v>
      </c>
      <c r="F38" s="119"/>
      <c r="G38" s="9" t="s">
        <v>9</v>
      </c>
    </row>
    <row r="39" spans="1:7" ht="80.25" customHeight="1">
      <c r="A39" s="10" t="s">
        <v>10</v>
      </c>
      <c r="B39" s="82" t="s">
        <v>202</v>
      </c>
      <c r="C39" s="82"/>
      <c r="D39" s="26" t="s">
        <v>197</v>
      </c>
      <c r="E39" s="82" t="s">
        <v>198</v>
      </c>
      <c r="F39" s="82"/>
      <c r="G39" s="90" t="s">
        <v>203</v>
      </c>
    </row>
    <row r="40" spans="1:7" ht="27" customHeight="1">
      <c r="A40" s="10" t="s">
        <v>11</v>
      </c>
      <c r="B40" s="82" t="s">
        <v>201</v>
      </c>
      <c r="C40" s="82"/>
      <c r="D40" s="10" t="s">
        <v>199</v>
      </c>
      <c r="E40" s="82" t="s">
        <v>200</v>
      </c>
      <c r="F40" s="82"/>
      <c r="G40" s="92"/>
    </row>
    <row r="41" spans="1:7" s="7" customFormat="1"/>
    <row r="42" spans="1:7" s="7" customFormat="1"/>
    <row r="43" spans="1:7">
      <c r="A43" s="77" t="s">
        <v>86</v>
      </c>
      <c r="B43" s="77"/>
      <c r="C43" s="77"/>
      <c r="D43" s="77"/>
      <c r="E43" s="77"/>
      <c r="F43" s="77"/>
      <c r="G43" s="77"/>
    </row>
    <row r="44" spans="1:7">
      <c r="A44" s="78" t="s">
        <v>87</v>
      </c>
      <c r="B44" s="78"/>
      <c r="C44" s="78"/>
      <c r="D44" s="78"/>
      <c r="E44" s="78"/>
      <c r="F44" s="78"/>
      <c r="G44" s="78"/>
    </row>
    <row r="45" spans="1:7">
      <c r="A45" s="13" t="s">
        <v>12</v>
      </c>
      <c r="B45" s="86" t="s">
        <v>59</v>
      </c>
      <c r="C45" s="86"/>
      <c r="D45" s="86"/>
      <c r="E45" s="86" t="s">
        <v>222</v>
      </c>
      <c r="F45" s="86"/>
      <c r="G45" s="86"/>
    </row>
    <row r="46" spans="1:7">
      <c r="A46" s="10" t="s">
        <v>14</v>
      </c>
      <c r="B46" s="176" t="s">
        <v>254</v>
      </c>
      <c r="C46" s="177"/>
      <c r="D46" s="178"/>
      <c r="E46" s="175" t="s">
        <v>111</v>
      </c>
      <c r="F46" s="80"/>
      <c r="G46" s="80"/>
    </row>
    <row r="47" spans="1:7" ht="15.75" customHeight="1">
      <c r="A47" s="10" t="s">
        <v>15</v>
      </c>
      <c r="B47" s="179"/>
      <c r="C47" s="180"/>
      <c r="D47" s="181"/>
      <c r="E47" s="175" t="s">
        <v>111</v>
      </c>
      <c r="F47" s="80"/>
      <c r="G47" s="80"/>
    </row>
    <row r="48" spans="1:7" ht="15.75" customHeight="1">
      <c r="A48" s="10" t="s">
        <v>16</v>
      </c>
      <c r="B48" s="182"/>
      <c r="C48" s="183"/>
      <c r="D48" s="184"/>
      <c r="E48" s="175" t="s">
        <v>111</v>
      </c>
      <c r="F48" s="80"/>
      <c r="G48" s="80"/>
    </row>
    <row r="49" spans="1:7" hidden="1">
      <c r="A49" s="10" t="s">
        <v>17</v>
      </c>
      <c r="B49" s="124"/>
      <c r="C49" s="125"/>
      <c r="D49" s="126"/>
      <c r="E49" s="80"/>
      <c r="F49" s="80"/>
      <c r="G49" s="80"/>
    </row>
    <row r="50" spans="1:7" ht="15.75" hidden="1" customHeight="1">
      <c r="A50" s="10" t="s">
        <v>20</v>
      </c>
      <c r="B50" s="124"/>
      <c r="C50" s="125"/>
      <c r="D50" s="126"/>
      <c r="E50" s="80"/>
      <c r="F50" s="80"/>
      <c r="G50" s="80"/>
    </row>
    <row r="51" spans="1:7" hidden="1">
      <c r="A51" s="10" t="s">
        <v>21</v>
      </c>
      <c r="B51" s="124"/>
      <c r="C51" s="125"/>
      <c r="D51" s="126"/>
      <c r="E51" s="80"/>
      <c r="F51" s="80"/>
      <c r="G51" s="80"/>
    </row>
    <row r="52" spans="1:7" hidden="1">
      <c r="A52" s="10" t="s">
        <v>62</v>
      </c>
      <c r="B52" s="124"/>
      <c r="C52" s="125"/>
      <c r="D52" s="126"/>
      <c r="E52" s="80"/>
      <c r="F52" s="80"/>
      <c r="G52" s="80"/>
    </row>
    <row r="53" spans="1:7" hidden="1">
      <c r="A53" s="10" t="s">
        <v>63</v>
      </c>
      <c r="B53" s="124"/>
      <c r="C53" s="125"/>
      <c r="D53" s="126"/>
      <c r="E53" s="80"/>
      <c r="F53" s="80"/>
      <c r="G53" s="80"/>
    </row>
    <row r="54" spans="1:7" hidden="1">
      <c r="A54" s="10" t="s">
        <v>64</v>
      </c>
      <c r="B54" s="83"/>
      <c r="C54" s="84"/>
      <c r="D54" s="85"/>
      <c r="E54" s="80"/>
      <c r="F54" s="80"/>
      <c r="G54" s="80"/>
    </row>
    <row r="55" spans="1:7" hidden="1">
      <c r="A55" s="10" t="s">
        <v>65</v>
      </c>
      <c r="B55" s="83"/>
      <c r="C55" s="84"/>
      <c r="D55" s="85"/>
      <c r="E55" s="80"/>
      <c r="F55" s="80"/>
      <c r="G55" s="80"/>
    </row>
    <row r="56" spans="1:7" hidden="1">
      <c r="A56" s="10" t="s">
        <v>66</v>
      </c>
      <c r="B56" s="83"/>
      <c r="C56" s="84"/>
      <c r="D56" s="85"/>
      <c r="E56" s="80"/>
      <c r="F56" s="80"/>
      <c r="G56" s="80"/>
    </row>
    <row r="57" spans="1:7" hidden="1">
      <c r="A57" s="10" t="s">
        <v>67</v>
      </c>
      <c r="B57" s="83"/>
      <c r="C57" s="84"/>
      <c r="D57" s="85"/>
      <c r="E57" s="80"/>
      <c r="F57" s="80"/>
      <c r="G57" s="80"/>
    </row>
    <row r="58" spans="1:7">
      <c r="A58" s="55"/>
      <c r="B58" s="58"/>
      <c r="C58" s="58"/>
      <c r="D58" s="58"/>
      <c r="E58" s="58"/>
      <c r="F58" s="58"/>
      <c r="G58" s="58"/>
    </row>
    <row r="59" spans="1:7" s="7" customFormat="1">
      <c r="A59" s="15"/>
      <c r="B59" s="16"/>
      <c r="C59" s="16"/>
      <c r="D59" s="16"/>
      <c r="E59" s="16"/>
      <c r="F59" s="16"/>
      <c r="G59" s="16"/>
    </row>
    <row r="60" spans="1:7">
      <c r="A60" s="78" t="s">
        <v>88</v>
      </c>
      <c r="B60" s="78"/>
      <c r="C60" s="78"/>
      <c r="D60" s="78"/>
      <c r="E60" s="78"/>
      <c r="F60" s="78"/>
      <c r="G60" s="78"/>
    </row>
    <row r="61" spans="1:7">
      <c r="A61" s="13" t="s">
        <v>12</v>
      </c>
      <c r="B61" s="86" t="s">
        <v>13</v>
      </c>
      <c r="C61" s="86"/>
      <c r="D61" s="86"/>
      <c r="E61" s="88" t="s">
        <v>223</v>
      </c>
      <c r="F61" s="88"/>
      <c r="G61" s="88"/>
    </row>
    <row r="62" spans="1:7">
      <c r="A62" s="61" t="s">
        <v>14</v>
      </c>
      <c r="B62" s="127" t="s">
        <v>245</v>
      </c>
      <c r="C62" s="128"/>
      <c r="D62" s="129"/>
      <c r="E62" s="136" t="s">
        <v>228</v>
      </c>
      <c r="F62" s="137"/>
      <c r="G62" s="138"/>
    </row>
    <row r="63" spans="1:7" ht="15.75" customHeight="1">
      <c r="A63" s="61" t="s">
        <v>15</v>
      </c>
      <c r="B63" s="130"/>
      <c r="C63" s="131"/>
      <c r="D63" s="132"/>
      <c r="E63" s="139"/>
      <c r="F63" s="140"/>
      <c r="G63" s="141"/>
    </row>
    <row r="64" spans="1:7">
      <c r="A64" s="61" t="s">
        <v>16</v>
      </c>
      <c r="B64" s="133"/>
      <c r="C64" s="134"/>
      <c r="D64" s="135"/>
      <c r="E64" s="142"/>
      <c r="F64" s="143"/>
      <c r="G64" s="144"/>
    </row>
    <row r="65" spans="1:7" hidden="1">
      <c r="A65" s="10" t="s">
        <v>17</v>
      </c>
      <c r="B65" s="81"/>
      <c r="C65" s="82"/>
      <c r="D65" s="82"/>
      <c r="E65" s="80"/>
      <c r="F65" s="80"/>
      <c r="G65" s="80"/>
    </row>
    <row r="66" spans="1:7" hidden="1">
      <c r="A66" s="10" t="s">
        <v>20</v>
      </c>
      <c r="B66" s="81"/>
      <c r="C66" s="82"/>
      <c r="D66" s="82"/>
      <c r="E66" s="80"/>
      <c r="F66" s="80"/>
      <c r="G66" s="80"/>
    </row>
    <row r="67" spans="1:7" hidden="1">
      <c r="A67" s="10" t="s">
        <v>21</v>
      </c>
      <c r="B67" s="81"/>
      <c r="C67" s="82"/>
      <c r="D67" s="82"/>
      <c r="E67" s="80"/>
      <c r="F67" s="80"/>
      <c r="G67" s="80"/>
    </row>
    <row r="68" spans="1:7" hidden="1">
      <c r="A68" s="10" t="s">
        <v>62</v>
      </c>
      <c r="B68" s="81"/>
      <c r="C68" s="82"/>
      <c r="D68" s="82"/>
      <c r="E68" s="80"/>
      <c r="F68" s="80"/>
      <c r="G68" s="80"/>
    </row>
    <row r="69" spans="1:7" hidden="1">
      <c r="A69" s="10" t="s">
        <v>63</v>
      </c>
      <c r="B69" s="81"/>
      <c r="C69" s="82"/>
      <c r="D69" s="82"/>
      <c r="E69" s="80"/>
      <c r="F69" s="80"/>
      <c r="G69" s="80"/>
    </row>
    <row r="70" spans="1:7" hidden="1">
      <c r="A70" s="10" t="s">
        <v>68</v>
      </c>
      <c r="B70" s="80"/>
      <c r="C70" s="80"/>
      <c r="D70" s="80"/>
      <c r="E70" s="80"/>
      <c r="F70" s="80"/>
      <c r="G70" s="80"/>
    </row>
    <row r="71" spans="1:7" hidden="1">
      <c r="A71" s="10" t="s">
        <v>65</v>
      </c>
      <c r="B71" s="80"/>
      <c r="C71" s="80"/>
      <c r="D71" s="80"/>
      <c r="E71" s="80"/>
      <c r="F71" s="80"/>
      <c r="G71" s="80"/>
    </row>
    <row r="72" spans="1:7" hidden="1">
      <c r="A72" s="10" t="s">
        <v>66</v>
      </c>
      <c r="B72" s="80"/>
      <c r="C72" s="80"/>
      <c r="D72" s="80"/>
      <c r="E72" s="80"/>
      <c r="F72" s="80"/>
      <c r="G72" s="80"/>
    </row>
    <row r="73" spans="1:7" hidden="1">
      <c r="A73" s="10" t="s">
        <v>67</v>
      </c>
      <c r="B73" s="80"/>
      <c r="C73" s="80"/>
      <c r="D73" s="80"/>
      <c r="E73" s="80"/>
      <c r="F73" s="80"/>
      <c r="G73" s="80"/>
    </row>
    <row r="76" spans="1:7">
      <c r="A76" s="78" t="s">
        <v>89</v>
      </c>
      <c r="B76" s="78"/>
      <c r="C76" s="78"/>
      <c r="D76" s="78"/>
      <c r="E76" s="78"/>
      <c r="F76" s="78"/>
      <c r="G76" s="78"/>
    </row>
    <row r="77" spans="1:7">
      <c r="A77" s="17" t="s">
        <v>12</v>
      </c>
      <c r="B77" s="17" t="s">
        <v>18</v>
      </c>
      <c r="C77" s="88" t="s">
        <v>19</v>
      </c>
      <c r="D77" s="88"/>
      <c r="E77" s="88" t="s">
        <v>96</v>
      </c>
      <c r="F77" s="88"/>
      <c r="G77" s="17" t="s">
        <v>71</v>
      </c>
    </row>
    <row r="78" spans="1:7">
      <c r="A78" s="11" t="s">
        <v>14</v>
      </c>
      <c r="B78" s="20" t="s">
        <v>255</v>
      </c>
      <c r="C78" s="79" t="s">
        <v>256</v>
      </c>
      <c r="D78" s="73"/>
      <c r="E78" s="79" t="s">
        <v>111</v>
      </c>
      <c r="F78" s="73"/>
      <c r="G78" s="185" t="s">
        <v>112</v>
      </c>
    </row>
    <row r="79" spans="1:7">
      <c r="A79" s="11" t="s">
        <v>15</v>
      </c>
      <c r="B79" s="48" t="s">
        <v>211</v>
      </c>
      <c r="C79" s="79" t="s">
        <v>211</v>
      </c>
      <c r="D79" s="73"/>
      <c r="E79" s="79" t="s">
        <v>111</v>
      </c>
      <c r="F79" s="73"/>
      <c r="G79" s="185"/>
    </row>
    <row r="80" spans="1:7">
      <c r="A80" s="11" t="s">
        <v>16</v>
      </c>
      <c r="B80" s="20" t="s">
        <v>109</v>
      </c>
      <c r="C80" s="79" t="s">
        <v>109</v>
      </c>
      <c r="D80" s="73"/>
      <c r="E80" s="79" t="s">
        <v>111</v>
      </c>
      <c r="F80" s="73"/>
      <c r="G80" s="185"/>
    </row>
    <row r="81" spans="1:9" hidden="1">
      <c r="A81" s="11" t="s">
        <v>17</v>
      </c>
      <c r="B81" s="43"/>
      <c r="C81" s="79"/>
      <c r="D81" s="73"/>
      <c r="E81" s="79"/>
      <c r="F81" s="73"/>
      <c r="G81" s="11"/>
    </row>
    <row r="82" spans="1:9" hidden="1">
      <c r="A82" s="11" t="s">
        <v>20</v>
      </c>
      <c r="B82" s="43"/>
      <c r="C82" s="79"/>
      <c r="D82" s="73"/>
      <c r="E82" s="79"/>
      <c r="F82" s="73"/>
      <c r="G82" s="11"/>
    </row>
    <row r="83" spans="1:9" hidden="1">
      <c r="A83" s="11" t="s">
        <v>21</v>
      </c>
      <c r="B83" s="43"/>
      <c r="C83" s="79"/>
      <c r="D83" s="73"/>
      <c r="E83" s="79"/>
      <c r="F83" s="73"/>
      <c r="G83" s="11"/>
    </row>
    <row r="84" spans="1:9" hidden="1">
      <c r="A84" s="11" t="s">
        <v>62</v>
      </c>
      <c r="B84" s="46"/>
      <c r="C84" s="79"/>
      <c r="D84" s="73"/>
      <c r="E84" s="79"/>
      <c r="F84" s="73"/>
      <c r="G84" s="11"/>
    </row>
    <row r="85" spans="1:9" hidden="1">
      <c r="A85" s="11" t="s">
        <v>63</v>
      </c>
      <c r="B85" s="46"/>
      <c r="C85" s="79"/>
      <c r="D85" s="73"/>
      <c r="E85" s="79"/>
      <c r="F85" s="73"/>
      <c r="G85" s="11"/>
    </row>
    <row r="86" spans="1:9" hidden="1">
      <c r="A86" s="11" t="s">
        <v>68</v>
      </c>
      <c r="B86" s="46"/>
      <c r="C86" s="79"/>
      <c r="D86" s="73"/>
      <c r="E86" s="79"/>
      <c r="F86" s="73"/>
      <c r="G86" s="11"/>
    </row>
    <row r="87" spans="1:9" hidden="1">
      <c r="A87" s="11" t="s">
        <v>65</v>
      </c>
      <c r="B87" s="11"/>
      <c r="C87" s="122"/>
      <c r="D87" s="123"/>
      <c r="E87" s="75"/>
      <c r="F87" s="75"/>
      <c r="G87" s="11"/>
    </row>
    <row r="88" spans="1:9" hidden="1">
      <c r="A88" s="11" t="s">
        <v>66</v>
      </c>
      <c r="B88" s="11"/>
      <c r="C88" s="122"/>
      <c r="D88" s="123"/>
      <c r="E88" s="75"/>
      <c r="F88" s="75"/>
      <c r="G88" s="11"/>
    </row>
    <row r="89" spans="1:9" hidden="1">
      <c r="A89" s="11" t="s">
        <v>67</v>
      </c>
      <c r="B89" s="11"/>
      <c r="C89" s="122"/>
      <c r="D89" s="123"/>
      <c r="E89" s="75"/>
      <c r="F89" s="75"/>
      <c r="G89" s="11"/>
    </row>
    <row r="90" spans="1:9" s="7" customFormat="1">
      <c r="A90" s="15"/>
      <c r="B90" s="16"/>
      <c r="C90" s="16"/>
      <c r="D90" s="16"/>
      <c r="E90" s="16"/>
      <c r="F90" s="16"/>
      <c r="G90" s="16"/>
    </row>
    <row r="91" spans="1:9" s="7" customFormat="1">
      <c r="A91" s="15"/>
      <c r="B91" s="16"/>
      <c r="C91" s="16"/>
      <c r="D91" s="16"/>
      <c r="E91" s="16"/>
      <c r="F91" s="16"/>
      <c r="G91" s="16"/>
    </row>
    <row r="92" spans="1:9">
      <c r="A92" s="78" t="s">
        <v>188</v>
      </c>
      <c r="B92" s="78"/>
      <c r="C92" s="78"/>
      <c r="D92" s="78"/>
      <c r="E92" s="78"/>
      <c r="F92" s="78"/>
      <c r="G92" s="78"/>
    </row>
    <row r="93" spans="1:9" ht="31.5">
      <c r="A93" s="1" t="s">
        <v>23</v>
      </c>
      <c r="B93" s="1" t="s">
        <v>24</v>
      </c>
      <c r="C93" s="1" t="s">
        <v>25</v>
      </c>
      <c r="D93" s="1" t="s">
        <v>26</v>
      </c>
      <c r="E93" s="1" t="s">
        <v>27</v>
      </c>
      <c r="F93" s="1" t="s">
        <v>28</v>
      </c>
      <c r="G93" s="13" t="s">
        <v>29</v>
      </c>
      <c r="H93" s="62"/>
    </row>
    <row r="94" spans="1:9" ht="169.5" customHeight="1">
      <c r="A94" s="18" t="s">
        <v>126</v>
      </c>
      <c r="B94" s="146" t="s">
        <v>128</v>
      </c>
      <c r="C94" s="12" t="s">
        <v>259</v>
      </c>
      <c r="D94" s="146" t="s">
        <v>129</v>
      </c>
      <c r="E94" s="28">
        <f>0.234192037470726*100%</f>
        <v>0.23419203747072601</v>
      </c>
      <c r="F94" s="146" t="s">
        <v>215</v>
      </c>
      <c r="G94" s="146"/>
      <c r="H94" s="60"/>
      <c r="I94" s="27"/>
    </row>
    <row r="95" spans="1:9" ht="169.5" customHeight="1">
      <c r="A95" s="18" t="s">
        <v>127</v>
      </c>
      <c r="B95" s="147"/>
      <c r="C95" s="12" t="s">
        <v>221</v>
      </c>
      <c r="D95" s="147"/>
      <c r="E95" s="28">
        <f>6/33*100%</f>
        <v>0.18181818181818182</v>
      </c>
      <c r="F95" s="147"/>
      <c r="G95" s="147"/>
      <c r="H95" s="27"/>
      <c r="I95" s="27"/>
    </row>
    <row r="96" spans="1:9" s="7" customFormat="1">
      <c r="A96" s="49"/>
      <c r="B96" s="41"/>
      <c r="C96" s="41"/>
      <c r="D96" s="41"/>
      <c r="E96" s="50"/>
      <c r="F96" s="41"/>
      <c r="G96" s="49"/>
      <c r="H96" s="51"/>
      <c r="I96" s="51"/>
    </row>
    <row r="97" spans="1:8" s="7" customFormat="1">
      <c r="A97" s="16"/>
      <c r="B97" s="16"/>
      <c r="C97" s="16"/>
      <c r="D97" s="16"/>
      <c r="E97" s="16"/>
      <c r="F97" s="16"/>
      <c r="G97" s="16"/>
    </row>
    <row r="98" spans="1:8">
      <c r="A98" s="78" t="s">
        <v>91</v>
      </c>
      <c r="B98" s="78"/>
      <c r="C98" s="78"/>
      <c r="D98" s="78"/>
      <c r="E98" s="78"/>
      <c r="F98" s="78"/>
      <c r="G98" s="78"/>
    </row>
    <row r="99" spans="1:8" ht="31.5">
      <c r="A99" s="17" t="s">
        <v>30</v>
      </c>
      <c r="B99" s="17" t="s">
        <v>31</v>
      </c>
      <c r="C99" s="17" t="s">
        <v>73</v>
      </c>
      <c r="D99" s="17" t="s">
        <v>32</v>
      </c>
      <c r="E99" s="17" t="s">
        <v>33</v>
      </c>
      <c r="F99" s="13" t="s">
        <v>34</v>
      </c>
      <c r="G99" s="17" t="s">
        <v>35</v>
      </c>
    </row>
    <row r="100" spans="1:8" s="64" customFormat="1" ht="15.75" customHeight="1">
      <c r="A100" s="79"/>
      <c r="B100" s="72"/>
      <c r="C100" s="72"/>
      <c r="D100" s="72"/>
      <c r="E100" s="72"/>
      <c r="F100" s="72"/>
      <c r="G100" s="73"/>
      <c r="H100" s="63"/>
    </row>
    <row r="101" spans="1:8" s="7" customFormat="1">
      <c r="A101" s="16"/>
      <c r="B101" s="16"/>
      <c r="C101" s="16"/>
      <c r="D101" s="16"/>
      <c r="E101" s="16"/>
      <c r="F101" s="16"/>
      <c r="G101" s="16"/>
    </row>
    <row r="102" spans="1:8" s="7" customFormat="1">
      <c r="A102" s="16"/>
      <c r="B102" s="16"/>
      <c r="C102" s="16"/>
      <c r="D102" s="16"/>
      <c r="E102" s="16"/>
      <c r="F102" s="16"/>
      <c r="G102" s="16"/>
    </row>
    <row r="103" spans="1:8">
      <c r="A103" s="78" t="s">
        <v>92</v>
      </c>
      <c r="B103" s="78"/>
      <c r="C103" s="78"/>
      <c r="D103" s="78"/>
      <c r="E103" s="78"/>
      <c r="F103" s="78"/>
      <c r="G103" s="78"/>
    </row>
    <row r="104" spans="1:8">
      <c r="A104" s="151" t="s">
        <v>163</v>
      </c>
      <c r="B104" s="152"/>
      <c r="C104" s="152"/>
      <c r="D104" s="152"/>
      <c r="E104" s="152"/>
      <c r="F104" s="152"/>
      <c r="G104" s="153"/>
    </row>
    <row r="105" spans="1:8" ht="31.5">
      <c r="A105" s="154" t="s">
        <v>90</v>
      </c>
      <c r="B105" s="155"/>
      <c r="C105" s="17" t="s">
        <v>23</v>
      </c>
      <c r="D105" s="17" t="s">
        <v>36</v>
      </c>
      <c r="E105" s="17" t="s">
        <v>37</v>
      </c>
      <c r="F105" s="17" t="s">
        <v>38</v>
      </c>
      <c r="G105" s="13" t="s">
        <v>39</v>
      </c>
      <c r="H105" s="47"/>
    </row>
    <row r="106" spans="1:8">
      <c r="A106" s="148">
        <v>100</v>
      </c>
      <c r="B106" s="19">
        <v>111</v>
      </c>
      <c r="C106" s="11" t="s">
        <v>130</v>
      </c>
      <c r="D106" s="29">
        <v>10481851488</v>
      </c>
      <c r="E106" s="29">
        <v>2128794288</v>
      </c>
      <c r="F106" s="29">
        <f>+D106-E106</f>
        <v>8353057200</v>
      </c>
      <c r="G106" s="90" t="s">
        <v>243</v>
      </c>
    </row>
    <row r="107" spans="1:8">
      <c r="A107" s="149"/>
      <c r="B107" s="19">
        <v>111</v>
      </c>
      <c r="C107" s="11" t="s">
        <v>130</v>
      </c>
      <c r="D107" s="29">
        <v>3262800000</v>
      </c>
      <c r="E107" s="29">
        <v>720600000</v>
      </c>
      <c r="F107" s="29">
        <f t="shared" ref="F107:F141" si="1">+D107-E107</f>
        <v>2542200000</v>
      </c>
      <c r="G107" s="91"/>
    </row>
    <row r="108" spans="1:8">
      <c r="A108" s="149"/>
      <c r="B108" s="19">
        <v>112</v>
      </c>
      <c r="C108" s="11" t="s">
        <v>131</v>
      </c>
      <c r="D108" s="29">
        <v>480000000</v>
      </c>
      <c r="E108" s="29">
        <v>90000000</v>
      </c>
      <c r="F108" s="29">
        <f t="shared" si="1"/>
        <v>390000000</v>
      </c>
      <c r="G108" s="91"/>
    </row>
    <row r="109" spans="1:8">
      <c r="A109" s="149"/>
      <c r="B109" s="19">
        <v>113</v>
      </c>
      <c r="C109" s="11" t="s">
        <v>160</v>
      </c>
      <c r="D109" s="29">
        <v>188272800</v>
      </c>
      <c r="E109" s="29">
        <v>38514600</v>
      </c>
      <c r="F109" s="29">
        <f t="shared" si="1"/>
        <v>149758200</v>
      </c>
      <c r="G109" s="91"/>
    </row>
    <row r="110" spans="1:8">
      <c r="A110" s="149"/>
      <c r="B110" s="19">
        <v>114</v>
      </c>
      <c r="C110" s="11" t="s">
        <v>132</v>
      </c>
      <c r="D110" s="29">
        <v>873487624</v>
      </c>
      <c r="E110" s="29">
        <v>0</v>
      </c>
      <c r="F110" s="29">
        <f t="shared" si="1"/>
        <v>873487624</v>
      </c>
      <c r="G110" s="91"/>
    </row>
    <row r="111" spans="1:8">
      <c r="A111" s="149"/>
      <c r="B111" s="19">
        <v>114</v>
      </c>
      <c r="C111" s="11" t="s">
        <v>132</v>
      </c>
      <c r="D111" s="29">
        <v>327589400</v>
      </c>
      <c r="E111" s="29">
        <v>0</v>
      </c>
      <c r="F111" s="29">
        <f t="shared" si="1"/>
        <v>327589400</v>
      </c>
      <c r="G111" s="91"/>
    </row>
    <row r="112" spans="1:8">
      <c r="A112" s="149"/>
      <c r="B112" s="19">
        <v>123</v>
      </c>
      <c r="C112" s="11" t="s">
        <v>161</v>
      </c>
      <c r="D112" s="29">
        <v>549107816</v>
      </c>
      <c r="E112" s="29">
        <v>0</v>
      </c>
      <c r="F112" s="29">
        <f t="shared" si="1"/>
        <v>549107816</v>
      </c>
      <c r="G112" s="91"/>
    </row>
    <row r="113" spans="1:7">
      <c r="A113" s="149"/>
      <c r="B113" s="19">
        <v>131</v>
      </c>
      <c r="C113" s="11" t="s">
        <v>134</v>
      </c>
      <c r="D113" s="29">
        <v>674392469</v>
      </c>
      <c r="E113" s="29">
        <v>611699128</v>
      </c>
      <c r="F113" s="29">
        <f t="shared" si="1"/>
        <v>62693341</v>
      </c>
      <c r="G113" s="91"/>
    </row>
    <row r="114" spans="1:7">
      <c r="A114" s="149"/>
      <c r="B114" s="19">
        <v>133</v>
      </c>
      <c r="C114" s="11" t="s">
        <v>135</v>
      </c>
      <c r="D114" s="29">
        <v>1591916196</v>
      </c>
      <c r="E114" s="29">
        <v>326763450</v>
      </c>
      <c r="F114" s="29">
        <f t="shared" si="1"/>
        <v>1265152746</v>
      </c>
      <c r="G114" s="91"/>
    </row>
    <row r="115" spans="1:7">
      <c r="A115" s="149"/>
      <c r="B115" s="19">
        <v>144</v>
      </c>
      <c r="C115" s="11" t="s">
        <v>136</v>
      </c>
      <c r="D115" s="29">
        <v>1996159604</v>
      </c>
      <c r="E115" s="29">
        <v>330000570</v>
      </c>
      <c r="F115" s="29">
        <f t="shared" si="1"/>
        <v>1666159034</v>
      </c>
      <c r="G115" s="91"/>
    </row>
    <row r="116" spans="1:7">
      <c r="A116" s="150"/>
      <c r="B116" s="19">
        <v>199</v>
      </c>
      <c r="C116" s="11" t="s">
        <v>137</v>
      </c>
      <c r="D116" s="29">
        <v>1150053300</v>
      </c>
      <c r="E116" s="29">
        <v>87300000</v>
      </c>
      <c r="F116" s="29">
        <f t="shared" si="1"/>
        <v>1062753300</v>
      </c>
      <c r="G116" s="91"/>
    </row>
    <row r="117" spans="1:7">
      <c r="A117" s="148">
        <v>200</v>
      </c>
      <c r="B117" s="19">
        <v>210</v>
      </c>
      <c r="C117" s="11" t="s">
        <v>138</v>
      </c>
      <c r="D117" s="29">
        <v>580288020</v>
      </c>
      <c r="E117" s="29">
        <v>86327641</v>
      </c>
      <c r="F117" s="29">
        <f t="shared" si="1"/>
        <v>493960379</v>
      </c>
      <c r="G117" s="91"/>
    </row>
    <row r="118" spans="1:7">
      <c r="A118" s="149"/>
      <c r="B118" s="19">
        <v>220</v>
      </c>
      <c r="C118" s="11" t="s">
        <v>139</v>
      </c>
      <c r="D118" s="29">
        <v>39600000</v>
      </c>
      <c r="E118" s="29">
        <v>0</v>
      </c>
      <c r="F118" s="29">
        <f t="shared" si="1"/>
        <v>39600000</v>
      </c>
      <c r="G118" s="91"/>
    </row>
    <row r="119" spans="1:7">
      <c r="A119" s="149"/>
      <c r="B119" s="19">
        <v>230</v>
      </c>
      <c r="C119" s="11" t="s">
        <v>140</v>
      </c>
      <c r="D119" s="29">
        <v>381652853</v>
      </c>
      <c r="E119" s="29">
        <v>5352096</v>
      </c>
      <c r="F119" s="29">
        <f t="shared" si="1"/>
        <v>376300757</v>
      </c>
      <c r="G119" s="91"/>
    </row>
    <row r="120" spans="1:7">
      <c r="A120" s="149"/>
      <c r="B120" s="19">
        <v>240</v>
      </c>
      <c r="C120" s="11" t="s">
        <v>141</v>
      </c>
      <c r="D120" s="29">
        <v>1678944647</v>
      </c>
      <c r="E120" s="29">
        <v>0</v>
      </c>
      <c r="F120" s="29">
        <f t="shared" si="1"/>
        <v>1678944647</v>
      </c>
      <c r="G120" s="91"/>
    </row>
    <row r="121" spans="1:7">
      <c r="A121" s="149"/>
      <c r="B121" s="19">
        <v>250</v>
      </c>
      <c r="C121" s="11" t="s">
        <v>142</v>
      </c>
      <c r="D121" s="29">
        <v>178640000</v>
      </c>
      <c r="E121" s="29">
        <v>0</v>
      </c>
      <c r="F121" s="29">
        <f t="shared" si="1"/>
        <v>178640000</v>
      </c>
      <c r="G121" s="91"/>
    </row>
    <row r="122" spans="1:7">
      <c r="A122" s="149"/>
      <c r="B122" s="19">
        <v>260</v>
      </c>
      <c r="C122" s="11" t="s">
        <v>143</v>
      </c>
      <c r="D122" s="29">
        <v>945046080</v>
      </c>
      <c r="E122" s="29">
        <v>0</v>
      </c>
      <c r="F122" s="29">
        <f t="shared" si="1"/>
        <v>945046080</v>
      </c>
      <c r="G122" s="91"/>
    </row>
    <row r="123" spans="1:7">
      <c r="A123" s="149"/>
      <c r="B123" s="19">
        <v>270</v>
      </c>
      <c r="C123" s="11" t="s">
        <v>144</v>
      </c>
      <c r="D123" s="29">
        <v>39954191</v>
      </c>
      <c r="E123" s="29">
        <v>0</v>
      </c>
      <c r="F123" s="29">
        <f t="shared" si="1"/>
        <v>39954191</v>
      </c>
      <c r="G123" s="91"/>
    </row>
    <row r="124" spans="1:7">
      <c r="A124" s="149"/>
      <c r="B124" s="19">
        <v>270</v>
      </c>
      <c r="C124" s="11" t="s">
        <v>144</v>
      </c>
      <c r="D124" s="29">
        <v>2976000000</v>
      </c>
      <c r="E124" s="29">
        <v>176000000</v>
      </c>
      <c r="F124" s="29">
        <f t="shared" si="1"/>
        <v>2800000000</v>
      </c>
      <c r="G124" s="91"/>
    </row>
    <row r="125" spans="1:7">
      <c r="A125" s="149"/>
      <c r="B125" s="19">
        <v>280</v>
      </c>
      <c r="C125" s="11" t="s">
        <v>145</v>
      </c>
      <c r="D125" s="29">
        <v>911208870</v>
      </c>
      <c r="E125" s="29">
        <v>65977992</v>
      </c>
      <c r="F125" s="29">
        <f t="shared" si="1"/>
        <v>845230878</v>
      </c>
      <c r="G125" s="91"/>
    </row>
    <row r="126" spans="1:7">
      <c r="A126" s="150"/>
      <c r="B126" s="19">
        <v>290</v>
      </c>
      <c r="C126" s="11" t="s">
        <v>146</v>
      </c>
      <c r="D126" s="29">
        <v>214514851</v>
      </c>
      <c r="E126" s="29">
        <v>0</v>
      </c>
      <c r="F126" s="29">
        <f t="shared" si="1"/>
        <v>214514851</v>
      </c>
      <c r="G126" s="91"/>
    </row>
    <row r="127" spans="1:7">
      <c r="A127" s="148">
        <v>300</v>
      </c>
      <c r="B127" s="19">
        <v>330</v>
      </c>
      <c r="C127" s="11" t="s">
        <v>147</v>
      </c>
      <c r="D127" s="29">
        <v>9055034</v>
      </c>
      <c r="E127" s="29">
        <v>0</v>
      </c>
      <c r="F127" s="29">
        <f t="shared" si="1"/>
        <v>9055034</v>
      </c>
      <c r="G127" s="91"/>
    </row>
    <row r="128" spans="1:7">
      <c r="A128" s="149"/>
      <c r="B128" s="19">
        <v>340</v>
      </c>
      <c r="C128" s="11" t="s">
        <v>148</v>
      </c>
      <c r="D128" s="29">
        <v>114182037</v>
      </c>
      <c r="E128" s="29">
        <v>0</v>
      </c>
      <c r="F128" s="29">
        <f t="shared" si="1"/>
        <v>114182037</v>
      </c>
      <c r="G128" s="91"/>
    </row>
    <row r="129" spans="1:8">
      <c r="A129" s="149"/>
      <c r="B129" s="19">
        <v>350</v>
      </c>
      <c r="C129" s="11" t="s">
        <v>149</v>
      </c>
      <c r="D129" s="29">
        <v>35400000</v>
      </c>
      <c r="E129" s="29">
        <v>0</v>
      </c>
      <c r="F129" s="29">
        <f t="shared" si="1"/>
        <v>35400000</v>
      </c>
      <c r="G129" s="91"/>
    </row>
    <row r="130" spans="1:8">
      <c r="A130" s="149"/>
      <c r="B130" s="19">
        <v>360</v>
      </c>
      <c r="C130" s="11" t="s">
        <v>150</v>
      </c>
      <c r="D130" s="29">
        <v>139788882</v>
      </c>
      <c r="E130" s="29">
        <v>0</v>
      </c>
      <c r="F130" s="29">
        <f t="shared" si="1"/>
        <v>139788882</v>
      </c>
      <c r="G130" s="91"/>
    </row>
    <row r="131" spans="1:8">
      <c r="A131" s="150"/>
      <c r="B131" s="19">
        <v>390</v>
      </c>
      <c r="C131" s="11" t="s">
        <v>151</v>
      </c>
      <c r="D131" s="29">
        <v>19800000</v>
      </c>
      <c r="E131" s="29">
        <v>0</v>
      </c>
      <c r="F131" s="29">
        <f t="shared" si="1"/>
        <v>19800000</v>
      </c>
      <c r="G131" s="91"/>
    </row>
    <row r="132" spans="1:8">
      <c r="A132" s="148">
        <v>500</v>
      </c>
      <c r="B132" s="19">
        <v>520</v>
      </c>
      <c r="C132" s="11" t="s">
        <v>152</v>
      </c>
      <c r="D132" s="29">
        <v>0</v>
      </c>
      <c r="E132" s="29">
        <v>0</v>
      </c>
      <c r="F132" s="29">
        <f t="shared" si="1"/>
        <v>0</v>
      </c>
      <c r="G132" s="91"/>
    </row>
    <row r="133" spans="1:8">
      <c r="A133" s="149"/>
      <c r="B133" s="19">
        <v>530</v>
      </c>
      <c r="C133" s="11" t="s">
        <v>153</v>
      </c>
      <c r="D133" s="29">
        <v>107990000</v>
      </c>
      <c r="E133" s="29">
        <v>0</v>
      </c>
      <c r="F133" s="29">
        <f t="shared" si="1"/>
        <v>107990000</v>
      </c>
      <c r="G133" s="91"/>
    </row>
    <row r="134" spans="1:8">
      <c r="A134" s="149"/>
      <c r="B134" s="19">
        <v>540</v>
      </c>
      <c r="C134" s="11" t="s">
        <v>154</v>
      </c>
      <c r="D134" s="29">
        <v>653449617</v>
      </c>
      <c r="E134" s="29">
        <v>0</v>
      </c>
      <c r="F134" s="29">
        <f t="shared" si="1"/>
        <v>653449617</v>
      </c>
      <c r="G134" s="91"/>
    </row>
    <row r="135" spans="1:8">
      <c r="A135" s="149"/>
      <c r="B135" s="19">
        <v>570</v>
      </c>
      <c r="C135" s="11" t="s">
        <v>155</v>
      </c>
      <c r="D135" s="29">
        <v>223641600</v>
      </c>
      <c r="E135" s="29">
        <v>0</v>
      </c>
      <c r="F135" s="29">
        <f t="shared" si="1"/>
        <v>223641600</v>
      </c>
      <c r="G135" s="91"/>
    </row>
    <row r="136" spans="1:8">
      <c r="A136" s="150"/>
      <c r="B136" s="19">
        <v>590</v>
      </c>
      <c r="C136" s="11" t="s">
        <v>156</v>
      </c>
      <c r="D136" s="29">
        <v>0</v>
      </c>
      <c r="E136" s="29">
        <v>0</v>
      </c>
      <c r="F136" s="29">
        <f t="shared" si="1"/>
        <v>0</v>
      </c>
      <c r="G136" s="91"/>
    </row>
    <row r="137" spans="1:8">
      <c r="A137" s="148">
        <v>800</v>
      </c>
      <c r="B137" s="19">
        <v>841</v>
      </c>
      <c r="C137" s="11" t="s">
        <v>157</v>
      </c>
      <c r="D137" s="29">
        <v>243200000</v>
      </c>
      <c r="E137" s="29">
        <v>26067926</v>
      </c>
      <c r="F137" s="29">
        <f t="shared" si="1"/>
        <v>217132074</v>
      </c>
      <c r="G137" s="91"/>
    </row>
    <row r="138" spans="1:8">
      <c r="A138" s="150"/>
      <c r="B138" s="19">
        <v>845</v>
      </c>
      <c r="C138" s="11" t="s">
        <v>158</v>
      </c>
      <c r="D138" s="29">
        <v>240000000</v>
      </c>
      <c r="E138" s="29"/>
      <c r="F138" s="29">
        <f t="shared" si="1"/>
        <v>240000000</v>
      </c>
      <c r="G138" s="91"/>
    </row>
    <row r="139" spans="1:8">
      <c r="A139" s="76">
        <v>900</v>
      </c>
      <c r="B139" s="19">
        <v>910</v>
      </c>
      <c r="C139" s="11" t="s">
        <v>159</v>
      </c>
      <c r="D139" s="29">
        <v>104000000</v>
      </c>
      <c r="E139" s="29">
        <v>4503905</v>
      </c>
      <c r="F139" s="29">
        <f t="shared" si="1"/>
        <v>99496095</v>
      </c>
      <c r="G139" s="91"/>
      <c r="H139" s="27"/>
    </row>
    <row r="140" spans="1:8">
      <c r="A140" s="76"/>
      <c r="B140" s="19">
        <v>920</v>
      </c>
      <c r="C140" s="11" t="s">
        <v>217</v>
      </c>
      <c r="D140" s="29">
        <v>10000000</v>
      </c>
      <c r="E140" s="29"/>
      <c r="F140" s="29">
        <f t="shared" si="1"/>
        <v>10000000</v>
      </c>
      <c r="G140" s="91"/>
      <c r="H140" s="27"/>
    </row>
    <row r="141" spans="1:8">
      <c r="A141" s="122" t="s">
        <v>162</v>
      </c>
      <c r="B141" s="156"/>
      <c r="C141" s="123"/>
      <c r="D141" s="30">
        <f>SUM(D106:D140)</f>
        <v>31421987379</v>
      </c>
      <c r="E141" s="30">
        <f>SUM(E106:E140)</f>
        <v>4697901596</v>
      </c>
      <c r="F141" s="30">
        <f t="shared" si="1"/>
        <v>26724085783</v>
      </c>
      <c r="G141" s="92"/>
      <c r="H141" s="27"/>
    </row>
    <row r="142" spans="1:8" ht="183" customHeight="1">
      <c r="A142" s="76"/>
      <c r="B142" s="75"/>
      <c r="C142" s="75"/>
      <c r="D142" s="75"/>
      <c r="E142" s="75"/>
      <c r="F142" s="75"/>
      <c r="G142" s="75"/>
    </row>
    <row r="143" spans="1:8" s="7" customFormat="1">
      <c r="A143" s="151" t="s">
        <v>164</v>
      </c>
      <c r="B143" s="152"/>
      <c r="C143" s="152"/>
      <c r="D143" s="152"/>
      <c r="E143" s="152"/>
      <c r="F143" s="152"/>
      <c r="G143" s="153"/>
    </row>
    <row r="144" spans="1:8" s="7" customFormat="1" ht="31.5">
      <c r="A144" s="154" t="s">
        <v>90</v>
      </c>
      <c r="B144" s="155"/>
      <c r="C144" s="17" t="s">
        <v>23</v>
      </c>
      <c r="D144" s="17" t="s">
        <v>36</v>
      </c>
      <c r="E144" s="17" t="s">
        <v>37</v>
      </c>
      <c r="F144" s="17" t="s">
        <v>38</v>
      </c>
      <c r="G144" s="14" t="s">
        <v>39</v>
      </c>
      <c r="H144" s="2"/>
    </row>
    <row r="145" spans="1:7">
      <c r="A145" s="148">
        <v>100</v>
      </c>
      <c r="B145" s="19">
        <v>111</v>
      </c>
      <c r="C145" s="11" t="s">
        <v>130</v>
      </c>
      <c r="D145" s="29">
        <v>1260000000</v>
      </c>
      <c r="E145" s="29">
        <v>180000000</v>
      </c>
      <c r="F145" s="29">
        <f>+D145-E145</f>
        <v>1080000000</v>
      </c>
      <c r="G145" s="90" t="s">
        <v>243</v>
      </c>
    </row>
    <row r="146" spans="1:7">
      <c r="A146" s="149"/>
      <c r="B146" s="19">
        <v>114</v>
      </c>
      <c r="C146" s="11" t="s">
        <v>132</v>
      </c>
      <c r="D146" s="29">
        <v>105000000</v>
      </c>
      <c r="E146" s="29">
        <v>0</v>
      </c>
      <c r="F146" s="29">
        <f t="shared" ref="F146:F148" si="2">+D146-E146</f>
        <v>105000000</v>
      </c>
      <c r="G146" s="91"/>
    </row>
    <row r="147" spans="1:7">
      <c r="A147" s="149"/>
      <c r="B147" s="19">
        <v>123</v>
      </c>
      <c r="C147" s="11" t="s">
        <v>133</v>
      </c>
      <c r="D147" s="29">
        <v>557929487</v>
      </c>
      <c r="E147" s="29">
        <v>0</v>
      </c>
      <c r="F147" s="29">
        <f t="shared" si="2"/>
        <v>557929487</v>
      </c>
      <c r="G147" s="91"/>
    </row>
    <row r="148" spans="1:7">
      <c r="A148" s="149"/>
      <c r="B148" s="19">
        <v>131</v>
      </c>
      <c r="C148" s="11" t="s">
        <v>134</v>
      </c>
      <c r="D148" s="29">
        <v>0</v>
      </c>
      <c r="E148" s="29">
        <v>0</v>
      </c>
      <c r="F148" s="29">
        <f t="shared" si="2"/>
        <v>0</v>
      </c>
      <c r="G148" s="91"/>
    </row>
    <row r="149" spans="1:7">
      <c r="A149" s="149"/>
      <c r="B149" s="19">
        <v>133</v>
      </c>
      <c r="C149" s="11" t="s">
        <v>135</v>
      </c>
      <c r="D149" s="29">
        <v>2424320000</v>
      </c>
      <c r="E149" s="29">
        <v>446670000</v>
      </c>
      <c r="F149" s="29">
        <f t="shared" ref="F149:F164" si="3">+D149-E149</f>
        <v>1977650000</v>
      </c>
      <c r="G149" s="91"/>
    </row>
    <row r="150" spans="1:7">
      <c r="A150" s="150"/>
      <c r="B150" s="19">
        <v>145</v>
      </c>
      <c r="C150" s="11" t="s">
        <v>165</v>
      </c>
      <c r="D150" s="29">
        <v>4253865368</v>
      </c>
      <c r="E150" s="29">
        <v>559330445</v>
      </c>
      <c r="F150" s="29">
        <f t="shared" si="3"/>
        <v>3694534923</v>
      </c>
      <c r="G150" s="91"/>
    </row>
    <row r="151" spans="1:7">
      <c r="A151" s="148">
        <v>200</v>
      </c>
      <c r="B151" s="19">
        <v>220</v>
      </c>
      <c r="C151" s="11" t="s">
        <v>139</v>
      </c>
      <c r="D151" s="29">
        <v>0</v>
      </c>
      <c r="E151" s="29">
        <v>0</v>
      </c>
      <c r="F151" s="29">
        <f t="shared" si="3"/>
        <v>0</v>
      </c>
      <c r="G151" s="91"/>
    </row>
    <row r="152" spans="1:7">
      <c r="A152" s="149"/>
      <c r="B152" s="19">
        <v>230</v>
      </c>
      <c r="C152" s="11" t="s">
        <v>140</v>
      </c>
      <c r="D152" s="29">
        <v>348119116</v>
      </c>
      <c r="E152" s="29">
        <v>52985772</v>
      </c>
      <c r="F152" s="29">
        <f t="shared" si="3"/>
        <v>295133344</v>
      </c>
      <c r="G152" s="91"/>
    </row>
    <row r="153" spans="1:7">
      <c r="A153" s="149"/>
      <c r="B153" s="19">
        <v>240</v>
      </c>
      <c r="C153" s="11" t="s">
        <v>141</v>
      </c>
      <c r="D153" s="29">
        <v>219569644</v>
      </c>
      <c r="E153" s="29">
        <v>0</v>
      </c>
      <c r="F153" s="29">
        <f t="shared" si="3"/>
        <v>219569644</v>
      </c>
      <c r="G153" s="91"/>
    </row>
    <row r="154" spans="1:7">
      <c r="A154" s="149"/>
      <c r="B154" s="19">
        <v>260</v>
      </c>
      <c r="C154" s="11" t="s">
        <v>143</v>
      </c>
      <c r="D154" s="29">
        <v>977492796</v>
      </c>
      <c r="E154" s="29">
        <v>97539993</v>
      </c>
      <c r="F154" s="29">
        <f t="shared" si="3"/>
        <v>879952803</v>
      </c>
      <c r="G154" s="91"/>
    </row>
    <row r="155" spans="1:7">
      <c r="A155" s="149"/>
      <c r="B155" s="19">
        <v>280</v>
      </c>
      <c r="C155" s="11" t="s">
        <v>145</v>
      </c>
      <c r="D155" s="29">
        <v>34151040</v>
      </c>
      <c r="E155" s="29">
        <v>0</v>
      </c>
      <c r="F155" s="29">
        <f t="shared" si="3"/>
        <v>34151040</v>
      </c>
      <c r="G155" s="91"/>
    </row>
    <row r="156" spans="1:7">
      <c r="A156" s="150"/>
      <c r="B156" s="19">
        <v>290</v>
      </c>
      <c r="C156" s="11" t="s">
        <v>166</v>
      </c>
      <c r="D156" s="29">
        <v>198994491</v>
      </c>
      <c r="E156" s="29">
        <v>0</v>
      </c>
      <c r="F156" s="29">
        <f t="shared" si="3"/>
        <v>198994491</v>
      </c>
      <c r="G156" s="91"/>
    </row>
    <row r="157" spans="1:7">
      <c r="A157" s="148">
        <v>300</v>
      </c>
      <c r="B157" s="19">
        <v>330</v>
      </c>
      <c r="C157" s="11" t="s">
        <v>167</v>
      </c>
      <c r="D157" s="29">
        <v>31811175</v>
      </c>
      <c r="E157" s="29">
        <v>0</v>
      </c>
      <c r="F157" s="29">
        <f t="shared" si="3"/>
        <v>31811175</v>
      </c>
      <c r="G157" s="91"/>
    </row>
    <row r="158" spans="1:7">
      <c r="A158" s="149"/>
      <c r="B158" s="19">
        <v>340</v>
      </c>
      <c r="C158" s="11" t="s">
        <v>168</v>
      </c>
      <c r="D158" s="29">
        <v>59400000</v>
      </c>
      <c r="E158" s="29">
        <v>0</v>
      </c>
      <c r="F158" s="29">
        <f t="shared" si="3"/>
        <v>59400000</v>
      </c>
      <c r="G158" s="91"/>
    </row>
    <row r="159" spans="1:7">
      <c r="A159" s="149"/>
      <c r="B159" s="19">
        <v>360</v>
      </c>
      <c r="C159" s="11" t="s">
        <v>150</v>
      </c>
      <c r="D159" s="29">
        <v>257393981</v>
      </c>
      <c r="E159" s="29">
        <v>0</v>
      </c>
      <c r="F159" s="29">
        <f t="shared" si="3"/>
        <v>257393981</v>
      </c>
      <c r="G159" s="91"/>
    </row>
    <row r="160" spans="1:7">
      <c r="A160" s="150"/>
      <c r="B160" s="19">
        <v>390</v>
      </c>
      <c r="C160" s="11" t="s">
        <v>151</v>
      </c>
      <c r="D160" s="29">
        <v>32670000</v>
      </c>
      <c r="E160" s="29">
        <v>0</v>
      </c>
      <c r="F160" s="29">
        <f t="shared" si="3"/>
        <v>32670000</v>
      </c>
      <c r="G160" s="91"/>
    </row>
    <row r="161" spans="1:8">
      <c r="A161" s="148">
        <v>500</v>
      </c>
      <c r="B161" s="19">
        <v>520</v>
      </c>
      <c r="C161" s="11" t="s">
        <v>218</v>
      </c>
      <c r="D161" s="29">
        <v>0</v>
      </c>
      <c r="E161" s="29">
        <v>0</v>
      </c>
      <c r="F161" s="29">
        <f t="shared" si="3"/>
        <v>0</v>
      </c>
      <c r="G161" s="91"/>
    </row>
    <row r="162" spans="1:8">
      <c r="A162" s="149"/>
      <c r="B162" s="19">
        <v>530</v>
      </c>
      <c r="C162" s="11" t="s">
        <v>169</v>
      </c>
      <c r="D162" s="29">
        <v>733685083</v>
      </c>
      <c r="E162" s="29">
        <v>0</v>
      </c>
      <c r="F162" s="29">
        <f t="shared" si="3"/>
        <v>733685083</v>
      </c>
      <c r="G162" s="91"/>
    </row>
    <row r="163" spans="1:8">
      <c r="A163" s="149"/>
      <c r="B163" s="19">
        <v>540</v>
      </c>
      <c r="C163" s="11" t="s">
        <v>170</v>
      </c>
      <c r="D163" s="29">
        <v>487200000</v>
      </c>
      <c r="E163" s="29">
        <v>0</v>
      </c>
      <c r="F163" s="29">
        <f t="shared" si="3"/>
        <v>487200000</v>
      </c>
      <c r="G163" s="91"/>
    </row>
    <row r="164" spans="1:8">
      <c r="A164" s="150"/>
      <c r="B164" s="19">
        <v>570</v>
      </c>
      <c r="C164" s="11" t="s">
        <v>171</v>
      </c>
      <c r="D164" s="29">
        <v>376720630</v>
      </c>
      <c r="E164" s="29">
        <v>0</v>
      </c>
      <c r="F164" s="29">
        <f t="shared" si="3"/>
        <v>376720630</v>
      </c>
      <c r="G164" s="91"/>
    </row>
    <row r="165" spans="1:8">
      <c r="A165" s="122" t="s">
        <v>172</v>
      </c>
      <c r="B165" s="156"/>
      <c r="C165" s="123"/>
      <c r="D165" s="30">
        <f>SUM(D145:D164)</f>
        <v>12358322811</v>
      </c>
      <c r="E165" s="30">
        <f>SUM(E145:E164)</f>
        <v>1336526210</v>
      </c>
      <c r="F165" s="30">
        <f>+D165-E165</f>
        <v>11021796601</v>
      </c>
      <c r="G165" s="91"/>
      <c r="H165" s="27"/>
    </row>
    <row r="166" spans="1:8">
      <c r="A166" s="122" t="s">
        <v>173</v>
      </c>
      <c r="B166" s="156"/>
      <c r="C166" s="123"/>
      <c r="D166" s="30">
        <f>+D141+D165</f>
        <v>43780310190</v>
      </c>
      <c r="E166" s="30">
        <f>+E141+E165</f>
        <v>6034427806</v>
      </c>
      <c r="F166" s="30">
        <f>+D166-E166</f>
        <v>37745882384</v>
      </c>
      <c r="G166" s="92"/>
      <c r="H166" s="27"/>
    </row>
    <row r="167" spans="1:8" ht="182.25" customHeight="1">
      <c r="A167" s="148"/>
      <c r="B167" s="157"/>
      <c r="C167" s="157"/>
      <c r="D167" s="157"/>
      <c r="E167" s="157"/>
      <c r="F167" s="157"/>
      <c r="G167" s="157"/>
    </row>
    <row r="168" spans="1:8" s="40" customFormat="1">
      <c r="A168" s="33"/>
      <c r="B168" s="34"/>
      <c r="C168" s="34"/>
      <c r="D168" s="34"/>
      <c r="E168" s="34"/>
      <c r="F168" s="34"/>
      <c r="G168" s="34"/>
    </row>
    <row r="169" spans="1:8" s="40" customFormat="1">
      <c r="A169" s="33"/>
      <c r="B169" s="34"/>
      <c r="C169" s="34"/>
      <c r="D169" s="34"/>
      <c r="E169" s="34"/>
      <c r="F169" s="34"/>
      <c r="G169" s="34"/>
    </row>
    <row r="170" spans="1:8">
      <c r="A170" s="173" t="s">
        <v>113</v>
      </c>
      <c r="B170" s="173"/>
      <c r="C170" s="173"/>
      <c r="D170" s="173"/>
      <c r="E170" s="173"/>
      <c r="F170" s="173"/>
      <c r="G170" s="173"/>
    </row>
    <row r="171" spans="1:8">
      <c r="A171" s="78" t="s">
        <v>114</v>
      </c>
      <c r="B171" s="78"/>
      <c r="C171" s="78"/>
      <c r="D171" s="78"/>
      <c r="E171" s="78"/>
      <c r="F171" s="78"/>
      <c r="G171" s="78"/>
    </row>
    <row r="172" spans="1:8" ht="31.5">
      <c r="A172" s="13" t="s">
        <v>22</v>
      </c>
      <c r="B172" s="13" t="s">
        <v>41</v>
      </c>
      <c r="C172" s="86" t="s">
        <v>23</v>
      </c>
      <c r="D172" s="86"/>
      <c r="E172" s="86" t="s">
        <v>42</v>
      </c>
      <c r="F172" s="86"/>
      <c r="G172" s="13" t="s">
        <v>43</v>
      </c>
    </row>
    <row r="173" spans="1:8" ht="31.5">
      <c r="A173" s="10">
        <v>1</v>
      </c>
      <c r="B173" s="10" t="s">
        <v>174</v>
      </c>
      <c r="C173" s="82" t="s">
        <v>175</v>
      </c>
      <c r="D173" s="82"/>
      <c r="E173" s="82" t="s">
        <v>176</v>
      </c>
      <c r="F173" s="82"/>
      <c r="G173" s="31" t="s">
        <v>229</v>
      </c>
    </row>
    <row r="174" spans="1:8" ht="90" customHeight="1">
      <c r="A174" s="10">
        <v>2</v>
      </c>
      <c r="B174" s="10" t="s">
        <v>177</v>
      </c>
      <c r="C174" s="82" t="s">
        <v>178</v>
      </c>
      <c r="D174" s="82"/>
      <c r="E174" s="82" t="s">
        <v>176</v>
      </c>
      <c r="F174" s="82"/>
      <c r="G174" s="32"/>
    </row>
    <row r="175" spans="1:8" ht="53.25" customHeight="1">
      <c r="A175" s="20">
        <v>3</v>
      </c>
      <c r="B175" s="20"/>
      <c r="C175" s="82" t="s">
        <v>179</v>
      </c>
      <c r="D175" s="82"/>
      <c r="E175" s="82" t="s">
        <v>180</v>
      </c>
      <c r="F175" s="82"/>
      <c r="G175" s="11" t="s">
        <v>181</v>
      </c>
    </row>
    <row r="176" spans="1:8" s="7" customFormat="1" ht="53.25" customHeight="1">
      <c r="A176" s="20">
        <v>4</v>
      </c>
      <c r="B176" s="20"/>
      <c r="C176" s="82" t="s">
        <v>182</v>
      </c>
      <c r="D176" s="82"/>
      <c r="E176" s="82" t="s">
        <v>180</v>
      </c>
      <c r="F176" s="82"/>
      <c r="G176" s="11" t="s">
        <v>183</v>
      </c>
    </row>
    <row r="177" spans="1:8" s="7" customFormat="1" ht="53.25" customHeight="1">
      <c r="A177" s="20">
        <v>5</v>
      </c>
      <c r="B177" s="20"/>
      <c r="C177" s="124" t="s">
        <v>184</v>
      </c>
      <c r="D177" s="126"/>
      <c r="E177" s="82" t="s">
        <v>180</v>
      </c>
      <c r="F177" s="82"/>
      <c r="G177" s="11" t="s">
        <v>185</v>
      </c>
    </row>
    <row r="178" spans="1:8" s="7" customFormat="1" ht="53.25" customHeight="1">
      <c r="A178" s="20">
        <v>6</v>
      </c>
      <c r="B178" s="20"/>
      <c r="C178" s="124" t="s">
        <v>187</v>
      </c>
      <c r="D178" s="126"/>
      <c r="E178" s="82" t="s">
        <v>180</v>
      </c>
      <c r="F178" s="82"/>
      <c r="G178" s="31" t="s">
        <v>186</v>
      </c>
    </row>
    <row r="179" spans="1:8" s="7" customFormat="1">
      <c r="A179" s="33"/>
      <c r="B179" s="33"/>
      <c r="C179" s="41"/>
      <c r="D179" s="41"/>
      <c r="E179" s="41"/>
      <c r="F179" s="41"/>
      <c r="G179" s="42"/>
    </row>
    <row r="180" spans="1:8" s="7" customFormat="1">
      <c r="A180" s="33"/>
      <c r="B180" s="33"/>
      <c r="C180" s="41"/>
      <c r="D180" s="41"/>
      <c r="E180" s="41"/>
      <c r="F180" s="41"/>
      <c r="G180" s="42"/>
    </row>
    <row r="181" spans="1:8">
      <c r="A181" s="93" t="s">
        <v>115</v>
      </c>
      <c r="B181" s="94"/>
      <c r="C181" s="94"/>
      <c r="D181" s="94"/>
      <c r="E181" s="94"/>
      <c r="F181" s="94"/>
      <c r="G181" s="95"/>
    </row>
    <row r="182" spans="1:8">
      <c r="A182" s="96" t="s">
        <v>195</v>
      </c>
      <c r="B182" s="97"/>
      <c r="C182" s="96" t="s">
        <v>23</v>
      </c>
      <c r="D182" s="97"/>
      <c r="E182" s="21" t="s">
        <v>72</v>
      </c>
      <c r="F182" s="96" t="s">
        <v>75</v>
      </c>
      <c r="G182" s="97"/>
    </row>
    <row r="183" spans="1:8">
      <c r="A183" s="186" t="s">
        <v>196</v>
      </c>
      <c r="B183" s="187"/>
      <c r="C183" s="98" t="s">
        <v>192</v>
      </c>
      <c r="D183" s="99"/>
      <c r="E183" s="35">
        <v>2019</v>
      </c>
      <c r="F183" s="100" t="s">
        <v>191</v>
      </c>
      <c r="G183" s="101"/>
    </row>
    <row r="184" spans="1:8">
      <c r="A184" s="188"/>
      <c r="B184" s="189"/>
      <c r="C184" s="98" t="s">
        <v>193</v>
      </c>
      <c r="D184" s="99"/>
      <c r="E184" s="35">
        <v>2019</v>
      </c>
      <c r="F184" s="100" t="s">
        <v>194</v>
      </c>
      <c r="G184" s="101"/>
    </row>
    <row r="185" spans="1:8" s="7" customFormat="1">
      <c r="A185" s="33"/>
      <c r="B185" s="34"/>
      <c r="C185" s="34"/>
      <c r="D185" s="34"/>
      <c r="E185" s="34"/>
      <c r="F185" s="34"/>
      <c r="G185" s="34"/>
    </row>
    <row r="186" spans="1:8" s="7" customFormat="1">
      <c r="A186" s="33"/>
      <c r="B186" s="34"/>
      <c r="C186" s="34"/>
      <c r="D186" s="34"/>
      <c r="E186" s="34"/>
      <c r="F186" s="34"/>
      <c r="G186" s="34"/>
    </row>
    <row r="187" spans="1:8" ht="34.5" customHeight="1">
      <c r="A187" s="78" t="s">
        <v>116</v>
      </c>
      <c r="B187" s="78"/>
      <c r="C187" s="78"/>
      <c r="D187" s="78"/>
      <c r="E187" s="78"/>
      <c r="F187" s="78"/>
      <c r="G187" s="78"/>
    </row>
    <row r="188" spans="1:8" ht="63">
      <c r="A188" s="22" t="s">
        <v>82</v>
      </c>
      <c r="B188" s="22" t="s">
        <v>95</v>
      </c>
      <c r="C188" s="13" t="s">
        <v>94</v>
      </c>
      <c r="D188" s="86" t="s">
        <v>81</v>
      </c>
      <c r="E188" s="86"/>
      <c r="F188" s="86"/>
      <c r="G188" s="1" t="s">
        <v>40</v>
      </c>
      <c r="H188" s="7"/>
    </row>
    <row r="189" spans="1:8">
      <c r="A189" s="160" t="s">
        <v>208</v>
      </c>
      <c r="B189" s="125"/>
      <c r="C189" s="125"/>
      <c r="D189" s="125"/>
      <c r="E189" s="125"/>
      <c r="F189" s="125"/>
      <c r="G189" s="126"/>
      <c r="H189" s="7"/>
    </row>
    <row r="190" spans="1:8" s="59" customFormat="1">
      <c r="A190" s="33"/>
      <c r="B190" s="34"/>
      <c r="C190" s="34"/>
      <c r="D190" s="34"/>
      <c r="E190" s="34"/>
      <c r="F190" s="34"/>
      <c r="G190" s="34"/>
    </row>
    <row r="191" spans="1:8" s="59" customFormat="1">
      <c r="A191" s="33"/>
      <c r="B191" s="34"/>
      <c r="C191" s="34"/>
      <c r="D191" s="34"/>
      <c r="E191" s="34"/>
      <c r="F191" s="34"/>
      <c r="G191" s="34"/>
    </row>
    <row r="192" spans="1:8" s="23" customFormat="1" ht="31.5" customHeight="1">
      <c r="A192" s="102" t="s">
        <v>117</v>
      </c>
      <c r="B192" s="103"/>
      <c r="C192" s="103"/>
      <c r="D192" s="103"/>
      <c r="E192" s="103"/>
      <c r="F192" s="103"/>
      <c r="G192" s="104"/>
    </row>
    <row r="193" spans="1:7" s="23" customFormat="1">
      <c r="A193" s="170" t="s">
        <v>118</v>
      </c>
      <c r="B193" s="171"/>
      <c r="C193" s="171"/>
      <c r="D193" s="171"/>
      <c r="E193" s="171"/>
      <c r="F193" s="171"/>
      <c r="G193" s="172"/>
    </row>
    <row r="194" spans="1:7" s="23" customFormat="1">
      <c r="A194" s="96" t="s">
        <v>83</v>
      </c>
      <c r="B194" s="97"/>
      <c r="C194" s="96" t="s">
        <v>84</v>
      </c>
      <c r="D194" s="97"/>
      <c r="E194" s="96" t="s">
        <v>75</v>
      </c>
      <c r="F194" s="158"/>
      <c r="G194" s="97"/>
    </row>
    <row r="195" spans="1:7" s="23" customFormat="1">
      <c r="A195" s="98">
        <v>1</v>
      </c>
      <c r="B195" s="99"/>
      <c r="C195" s="98" t="s">
        <v>246</v>
      </c>
      <c r="D195" s="99"/>
      <c r="E195" s="161" t="s">
        <v>257</v>
      </c>
      <c r="F195" s="162"/>
      <c r="G195" s="163"/>
    </row>
    <row r="196" spans="1:7" s="23" customFormat="1">
      <c r="A196" s="98">
        <v>1</v>
      </c>
      <c r="B196" s="99"/>
      <c r="C196" s="98" t="s">
        <v>190</v>
      </c>
      <c r="D196" s="99"/>
      <c r="E196" s="164"/>
      <c r="F196" s="165"/>
      <c r="G196" s="166"/>
    </row>
    <row r="197" spans="1:7">
      <c r="A197" s="15"/>
      <c r="B197" s="16"/>
      <c r="C197" s="16"/>
      <c r="D197" s="16"/>
      <c r="E197" s="16"/>
      <c r="F197" s="16"/>
      <c r="G197" s="16"/>
    </row>
    <row r="198" spans="1:7">
      <c r="A198" s="15"/>
      <c r="B198" s="16"/>
      <c r="C198" s="16"/>
      <c r="D198" s="16"/>
      <c r="E198" s="16"/>
      <c r="F198" s="16"/>
      <c r="G198" s="16"/>
    </row>
    <row r="199" spans="1:7">
      <c r="A199" s="159" t="s">
        <v>119</v>
      </c>
      <c r="B199" s="159"/>
      <c r="C199" s="159"/>
      <c r="D199" s="159"/>
      <c r="E199" s="159"/>
      <c r="F199" s="159"/>
      <c r="G199" s="159"/>
    </row>
    <row r="200" spans="1:7" ht="31.5">
      <c r="A200" s="13" t="s">
        <v>76</v>
      </c>
      <c r="B200" s="13" t="s">
        <v>77</v>
      </c>
      <c r="C200" s="86" t="s">
        <v>80</v>
      </c>
      <c r="D200" s="86"/>
      <c r="E200" s="13" t="s">
        <v>78</v>
      </c>
      <c r="F200" s="86" t="s">
        <v>79</v>
      </c>
      <c r="G200" s="86"/>
    </row>
    <row r="201" spans="1:7">
      <c r="A201" s="160" t="s">
        <v>261</v>
      </c>
      <c r="B201" s="125"/>
      <c r="C201" s="125"/>
      <c r="D201" s="125"/>
      <c r="E201" s="125"/>
      <c r="F201" s="125"/>
      <c r="G201" s="126"/>
    </row>
    <row r="202" spans="1:7">
      <c r="A202" s="24"/>
      <c r="B202" s="24"/>
      <c r="C202" s="24"/>
      <c r="D202" s="24"/>
    </row>
    <row r="203" spans="1:7">
      <c r="A203" s="24"/>
      <c r="B203" s="24"/>
      <c r="C203" s="24"/>
      <c r="D203" s="24"/>
    </row>
    <row r="204" spans="1:7">
      <c r="A204" s="105" t="s">
        <v>120</v>
      </c>
      <c r="B204" s="106"/>
      <c r="C204" s="106"/>
      <c r="D204" s="106"/>
      <c r="E204" s="106"/>
      <c r="F204" s="106"/>
      <c r="G204" s="106"/>
    </row>
    <row r="205" spans="1:7">
      <c r="A205" s="78" t="s">
        <v>121</v>
      </c>
      <c r="B205" s="78"/>
      <c r="C205" s="78"/>
      <c r="D205" s="78"/>
      <c r="E205" s="78"/>
      <c r="F205" s="78"/>
      <c r="G205" s="78"/>
    </row>
    <row r="206" spans="1:7">
      <c r="A206" s="13" t="s">
        <v>44</v>
      </c>
      <c r="B206" s="13" t="s">
        <v>45</v>
      </c>
      <c r="C206" s="86" t="s">
        <v>23</v>
      </c>
      <c r="D206" s="86"/>
      <c r="E206" s="13" t="s">
        <v>46</v>
      </c>
      <c r="F206" s="86"/>
      <c r="G206" s="86"/>
    </row>
    <row r="207" spans="1:7">
      <c r="A207" s="124" t="s">
        <v>230</v>
      </c>
      <c r="B207" s="125"/>
      <c r="C207" s="125"/>
      <c r="D207" s="125"/>
      <c r="E207" s="125"/>
      <c r="F207" s="125"/>
      <c r="G207" s="126"/>
    </row>
    <row r="208" spans="1:7">
      <c r="A208" s="16"/>
      <c r="B208" s="16"/>
      <c r="C208" s="16"/>
      <c r="D208" s="16"/>
      <c r="E208" s="16"/>
      <c r="F208" s="16"/>
      <c r="G208" s="16"/>
    </row>
    <row r="209" spans="1:8">
      <c r="A209" s="16"/>
      <c r="B209" s="16"/>
      <c r="C209" s="16"/>
      <c r="D209" s="16"/>
      <c r="E209" s="16"/>
      <c r="F209" s="16"/>
      <c r="G209" s="16"/>
    </row>
    <row r="210" spans="1:8">
      <c r="A210" s="107" t="s">
        <v>122</v>
      </c>
      <c r="B210" s="107"/>
      <c r="C210" s="107"/>
      <c r="D210" s="107"/>
      <c r="E210" s="107"/>
      <c r="F210" s="107"/>
      <c r="G210" s="107"/>
      <c r="H210" s="47"/>
    </row>
    <row r="211" spans="1:8">
      <c r="A211" s="145" t="s">
        <v>123</v>
      </c>
      <c r="B211" s="145"/>
      <c r="C211" s="145"/>
      <c r="D211" s="145"/>
      <c r="E211" s="145"/>
      <c r="F211" s="145"/>
      <c r="G211" s="145"/>
      <c r="H211" s="47"/>
    </row>
    <row r="212" spans="1:8">
      <c r="A212" s="88" t="s">
        <v>47</v>
      </c>
      <c r="B212" s="88"/>
      <c r="C212" s="88"/>
      <c r="D212" s="88"/>
      <c r="E212" s="88"/>
      <c r="F212" s="88"/>
      <c r="G212" s="88"/>
    </row>
    <row r="213" spans="1:8">
      <c r="A213" s="17" t="s">
        <v>74</v>
      </c>
      <c r="B213" s="17" t="s">
        <v>72</v>
      </c>
      <c r="C213" s="88" t="s">
        <v>23</v>
      </c>
      <c r="D213" s="88"/>
      <c r="E213" s="88"/>
      <c r="F213" s="86" t="s">
        <v>48</v>
      </c>
      <c r="G213" s="86"/>
    </row>
    <row r="214" spans="1:8">
      <c r="A214" s="69" t="s">
        <v>231</v>
      </c>
      <c r="B214" s="70"/>
      <c r="C214" s="70"/>
      <c r="D214" s="70"/>
      <c r="E214" s="70"/>
      <c r="F214" s="70"/>
      <c r="G214" s="71"/>
    </row>
    <row r="215" spans="1:8" s="52" customFormat="1" ht="15.75" customHeight="1">
      <c r="A215" s="7"/>
      <c r="B215" s="7"/>
      <c r="C215" s="7"/>
      <c r="D215" s="7"/>
      <c r="E215" s="7"/>
      <c r="F215" s="7"/>
      <c r="G215" s="7"/>
    </row>
    <row r="216" spans="1:8" s="52" customFormat="1" ht="15.75" customHeight="1">
      <c r="A216" s="7"/>
      <c r="B216" s="7"/>
      <c r="C216" s="7"/>
      <c r="D216" s="7"/>
      <c r="E216" s="7"/>
      <c r="F216" s="7"/>
      <c r="G216" s="7"/>
    </row>
    <row r="217" spans="1:8" s="52" customFormat="1" ht="15.75" customHeight="1">
      <c r="A217" s="7"/>
      <c r="B217" s="7"/>
      <c r="C217" s="7"/>
      <c r="D217" s="7"/>
      <c r="E217" s="7"/>
      <c r="F217" s="7"/>
      <c r="G217" s="7"/>
    </row>
    <row r="218" spans="1:8">
      <c r="A218" s="88" t="s">
        <v>49</v>
      </c>
      <c r="B218" s="88"/>
      <c r="C218" s="88"/>
      <c r="D218" s="88"/>
      <c r="E218" s="88"/>
      <c r="F218" s="88"/>
      <c r="G218" s="88"/>
    </row>
    <row r="219" spans="1:8">
      <c r="A219" s="17" t="s">
        <v>74</v>
      </c>
      <c r="B219" s="17" t="s">
        <v>72</v>
      </c>
      <c r="C219" s="88" t="s">
        <v>23</v>
      </c>
      <c r="D219" s="88"/>
      <c r="E219" s="88"/>
      <c r="F219" s="86" t="s">
        <v>48</v>
      </c>
      <c r="G219" s="86"/>
    </row>
    <row r="220" spans="1:8">
      <c r="A220" s="69" t="s">
        <v>231</v>
      </c>
      <c r="B220" s="72"/>
      <c r="C220" s="72"/>
      <c r="D220" s="72"/>
      <c r="E220" s="72"/>
      <c r="F220" s="72"/>
      <c r="G220" s="73"/>
    </row>
    <row r="221" spans="1:8" ht="15.75" customHeight="1"/>
    <row r="222" spans="1:8" ht="15.75" customHeight="1"/>
    <row r="223" spans="1:8">
      <c r="A223" s="88" t="s">
        <v>50</v>
      </c>
      <c r="B223" s="88"/>
      <c r="C223" s="88"/>
      <c r="D223" s="88"/>
      <c r="E223" s="88"/>
      <c r="F223" s="88"/>
      <c r="G223" s="88"/>
    </row>
    <row r="224" spans="1:8">
      <c r="A224" s="17" t="s">
        <v>74</v>
      </c>
      <c r="B224" s="17" t="s">
        <v>72</v>
      </c>
      <c r="C224" s="88" t="s">
        <v>23</v>
      </c>
      <c r="D224" s="88"/>
      <c r="E224" s="88"/>
      <c r="F224" s="86" t="s">
        <v>48</v>
      </c>
      <c r="G224" s="86"/>
    </row>
    <row r="225" spans="1:7">
      <c r="A225" s="44">
        <v>1</v>
      </c>
      <c r="B225" s="45">
        <v>45290</v>
      </c>
      <c r="C225" s="76" t="s">
        <v>232</v>
      </c>
      <c r="D225" s="76"/>
      <c r="E225" s="76"/>
      <c r="F225" s="108" t="s">
        <v>258</v>
      </c>
      <c r="G225" s="109"/>
    </row>
    <row r="226" spans="1:7">
      <c r="A226" s="44">
        <v>2</v>
      </c>
      <c r="B226" s="45">
        <v>45290</v>
      </c>
      <c r="C226" s="76" t="s">
        <v>233</v>
      </c>
      <c r="D226" s="76"/>
      <c r="E226" s="76"/>
      <c r="F226" s="110"/>
      <c r="G226" s="111"/>
    </row>
    <row r="227" spans="1:7">
      <c r="A227" s="44">
        <v>3</v>
      </c>
      <c r="B227" s="45">
        <v>45290</v>
      </c>
      <c r="C227" s="76" t="s">
        <v>234</v>
      </c>
      <c r="D227" s="76"/>
      <c r="E227" s="76"/>
      <c r="F227" s="112"/>
      <c r="G227" s="113"/>
    </row>
    <row r="228" spans="1:7" s="47" customFormat="1">
      <c r="A228" s="65"/>
      <c r="B228" s="66"/>
      <c r="C228" s="67"/>
      <c r="D228" s="67"/>
      <c r="E228" s="67"/>
      <c r="F228" s="68"/>
      <c r="G228" s="68"/>
    </row>
    <row r="230" spans="1:7">
      <c r="A230" s="88" t="s">
        <v>51</v>
      </c>
      <c r="B230" s="88"/>
      <c r="C230" s="88"/>
      <c r="D230" s="88"/>
      <c r="E230" s="88"/>
      <c r="F230" s="88"/>
      <c r="G230" s="88"/>
    </row>
    <row r="231" spans="1:7">
      <c r="A231" s="17" t="s">
        <v>74</v>
      </c>
      <c r="B231" s="17" t="s">
        <v>72</v>
      </c>
      <c r="C231" s="88" t="s">
        <v>23</v>
      </c>
      <c r="D231" s="88"/>
      <c r="E231" s="88"/>
      <c r="F231" s="86" t="s">
        <v>48</v>
      </c>
      <c r="G231" s="86"/>
    </row>
    <row r="232" spans="1:7">
      <c r="A232" s="69" t="s">
        <v>216</v>
      </c>
      <c r="B232" s="70"/>
      <c r="C232" s="70"/>
      <c r="D232" s="70"/>
      <c r="E232" s="70"/>
      <c r="F232" s="70"/>
      <c r="G232" s="71"/>
    </row>
    <row r="235" spans="1:7">
      <c r="A235" s="88" t="s">
        <v>52</v>
      </c>
      <c r="B235" s="88"/>
      <c r="C235" s="88"/>
      <c r="D235" s="88"/>
      <c r="E235" s="88"/>
      <c r="F235" s="88"/>
      <c r="G235" s="88"/>
    </row>
    <row r="236" spans="1:7">
      <c r="A236" s="1" t="s">
        <v>2</v>
      </c>
      <c r="B236" s="17" t="s">
        <v>72</v>
      </c>
      <c r="C236" s="88" t="s">
        <v>53</v>
      </c>
      <c r="D236" s="88"/>
      <c r="E236" s="88"/>
      <c r="F236" s="86" t="s">
        <v>54</v>
      </c>
      <c r="G236" s="86"/>
    </row>
    <row r="237" spans="1:7">
      <c r="A237" s="69" t="s">
        <v>216</v>
      </c>
      <c r="B237" s="70">
        <v>45135</v>
      </c>
      <c r="C237" s="70" t="s">
        <v>212</v>
      </c>
      <c r="D237" s="70"/>
      <c r="E237" s="70"/>
      <c r="F237" s="70" t="s">
        <v>189</v>
      </c>
      <c r="G237" s="71"/>
    </row>
    <row r="240" spans="1:7">
      <c r="A240" s="145" t="s">
        <v>124</v>
      </c>
      <c r="B240" s="145"/>
      <c r="C240" s="145"/>
      <c r="D240" s="145"/>
      <c r="E240" s="145"/>
      <c r="F240" s="145"/>
      <c r="G240" s="145"/>
    </row>
    <row r="241" spans="1:8">
      <c r="A241" s="88" t="s">
        <v>55</v>
      </c>
      <c r="B241" s="88"/>
      <c r="C241" s="88"/>
      <c r="D241" s="88" t="s">
        <v>61</v>
      </c>
      <c r="E241" s="88"/>
      <c r="F241" s="88"/>
      <c r="G241" s="88"/>
    </row>
    <row r="242" spans="1:8">
      <c r="A242" s="79">
        <v>2021</v>
      </c>
      <c r="B242" s="72"/>
      <c r="C242" s="73"/>
      <c r="D242" s="79">
        <v>2.12</v>
      </c>
      <c r="E242" s="72"/>
      <c r="F242" s="72"/>
      <c r="G242" s="73"/>
    </row>
    <row r="243" spans="1:8">
      <c r="A243" s="79">
        <v>2022</v>
      </c>
      <c r="B243" s="72"/>
      <c r="C243" s="73"/>
      <c r="D243" s="79">
        <v>2.06</v>
      </c>
      <c r="E243" s="72"/>
      <c r="F243" s="72"/>
      <c r="G243" s="73"/>
    </row>
    <row r="244" spans="1:8">
      <c r="A244" s="79">
        <v>2023</v>
      </c>
      <c r="B244" s="72"/>
      <c r="C244" s="73"/>
      <c r="D244" s="79">
        <v>1.67</v>
      </c>
      <c r="E244" s="72"/>
      <c r="F244" s="72"/>
      <c r="G244" s="73"/>
    </row>
    <row r="245" spans="1:8">
      <c r="A245" s="76">
        <v>2024</v>
      </c>
      <c r="B245" s="76"/>
      <c r="C245" s="76"/>
      <c r="D245" s="76">
        <v>1.59</v>
      </c>
      <c r="E245" s="76"/>
      <c r="F245" s="76"/>
      <c r="G245" s="76"/>
    </row>
    <row r="246" spans="1:8" s="7" customFormat="1">
      <c r="A246" s="33"/>
      <c r="B246" s="33"/>
      <c r="C246" s="33"/>
      <c r="D246" s="33"/>
      <c r="E246" s="33"/>
      <c r="F246" s="33"/>
      <c r="G246" s="33"/>
    </row>
    <row r="247" spans="1:8">
      <c r="A247" s="107" t="s">
        <v>125</v>
      </c>
      <c r="B247" s="107"/>
      <c r="C247" s="107"/>
      <c r="D247" s="107"/>
      <c r="E247" s="107"/>
      <c r="F247" s="107"/>
      <c r="G247" s="107"/>
      <c r="H247" s="47"/>
    </row>
    <row r="248" spans="1:8" ht="24" customHeight="1">
      <c r="A248" s="82" t="s">
        <v>260</v>
      </c>
      <c r="B248" s="82"/>
      <c r="C248" s="82"/>
      <c r="D248" s="82"/>
      <c r="E248" s="82"/>
      <c r="F248" s="82"/>
      <c r="G248" s="82"/>
    </row>
    <row r="249" spans="1:8" ht="24" customHeight="1">
      <c r="A249" s="82"/>
      <c r="B249" s="82"/>
      <c r="C249" s="82"/>
      <c r="D249" s="82"/>
      <c r="E249" s="82"/>
      <c r="F249" s="82"/>
      <c r="G249" s="82"/>
    </row>
    <row r="250" spans="1:8" ht="24" customHeight="1">
      <c r="A250" s="82"/>
      <c r="B250" s="82"/>
      <c r="C250" s="82"/>
      <c r="D250" s="82"/>
      <c r="E250" s="82"/>
      <c r="F250" s="82"/>
      <c r="G250" s="82"/>
    </row>
    <row r="251" spans="1:8" s="7" customFormat="1"/>
    <row r="252" spans="1:8" s="7" customFormat="1"/>
    <row r="253" spans="1:8" s="7" customFormat="1"/>
    <row r="254" spans="1:8" s="7" customFormat="1"/>
    <row r="255" spans="1:8" s="7" customFormat="1"/>
    <row r="256" spans="1:8" s="7" customFormat="1"/>
    <row r="257" spans="1:8" s="7" customFormat="1"/>
    <row r="258" spans="1:8" s="7" customFormat="1"/>
    <row r="259" spans="1:8" s="7" customFormat="1"/>
    <row r="260" spans="1:8" s="7" customFormat="1"/>
    <row r="261" spans="1:8" s="37" customFormat="1" ht="18.75">
      <c r="A261" s="87" t="s">
        <v>204</v>
      </c>
      <c r="B261" s="87"/>
      <c r="C261" s="87"/>
      <c r="D261" s="87"/>
      <c r="E261" s="87"/>
      <c r="F261" s="87"/>
      <c r="G261" s="87"/>
      <c r="H261" s="36"/>
    </row>
    <row r="262" spans="1:8" s="37" customFormat="1" ht="18.75">
      <c r="A262" s="87" t="s">
        <v>205</v>
      </c>
      <c r="B262" s="87"/>
      <c r="C262" s="87"/>
      <c r="D262" s="87"/>
      <c r="E262" s="87"/>
      <c r="F262" s="87"/>
      <c r="G262" s="87"/>
      <c r="H262" s="36"/>
    </row>
    <row r="263" spans="1:8" s="38" customFormat="1" ht="91.5" customHeight="1">
      <c r="A263" s="74" t="s">
        <v>220</v>
      </c>
      <c r="B263" s="74"/>
      <c r="C263" s="74" t="s">
        <v>214</v>
      </c>
      <c r="D263" s="74"/>
      <c r="E263" s="74" t="s">
        <v>238</v>
      </c>
      <c r="F263" s="74"/>
      <c r="G263" s="39"/>
    </row>
    <row r="264" spans="1:8" s="38" customFormat="1" ht="91.5" customHeight="1">
      <c r="A264" s="74" t="s">
        <v>235</v>
      </c>
      <c r="B264" s="74"/>
      <c r="C264" s="74" t="s">
        <v>236</v>
      </c>
      <c r="D264" s="74"/>
      <c r="E264" s="74" t="s">
        <v>237</v>
      </c>
      <c r="F264" s="74"/>
      <c r="G264" s="39"/>
    </row>
    <row r="265" spans="1:8" s="38" customFormat="1" ht="91.5" customHeight="1">
      <c r="A265" s="74" t="s">
        <v>240</v>
      </c>
      <c r="B265" s="74"/>
      <c r="C265" s="54"/>
      <c r="D265" s="54"/>
      <c r="E265" s="54"/>
      <c r="F265" s="54"/>
      <c r="G265" s="39"/>
    </row>
    <row r="266" spans="1:8" s="37" customFormat="1" ht="18.75">
      <c r="A266" s="87" t="s">
        <v>206</v>
      </c>
      <c r="B266" s="87"/>
      <c r="C266" s="87"/>
      <c r="D266" s="87"/>
      <c r="E266" s="87"/>
      <c r="F266" s="87"/>
      <c r="G266" s="87"/>
      <c r="H266" s="36"/>
    </row>
    <row r="267" spans="1:8" s="37" customFormat="1" ht="18.75">
      <c r="A267" s="87" t="s">
        <v>207</v>
      </c>
      <c r="B267" s="87"/>
      <c r="C267" s="87"/>
      <c r="D267" s="87"/>
      <c r="E267" s="87"/>
      <c r="F267" s="87"/>
      <c r="G267" s="87"/>
      <c r="H267" s="36"/>
    </row>
    <row r="268" spans="1:8" s="38" customFormat="1" ht="146.25" customHeight="1">
      <c r="A268" s="89" t="s">
        <v>239</v>
      </c>
      <c r="B268" s="89"/>
      <c r="C268" s="74"/>
      <c r="D268" s="74"/>
      <c r="E268" s="74"/>
      <c r="F268" s="74"/>
      <c r="G268" s="39"/>
    </row>
  </sheetData>
  <mergeCells count="259">
    <mergeCell ref="A5:G5"/>
    <mergeCell ref="A6:G6"/>
    <mergeCell ref="A196:B196"/>
    <mergeCell ref="E46:G46"/>
    <mergeCell ref="E47:G47"/>
    <mergeCell ref="E48:G48"/>
    <mergeCell ref="E49:G49"/>
    <mergeCell ref="E50:G50"/>
    <mergeCell ref="E51:G51"/>
    <mergeCell ref="E52:G52"/>
    <mergeCell ref="E53:G53"/>
    <mergeCell ref="B46:D48"/>
    <mergeCell ref="E65:G65"/>
    <mergeCell ref="E66:G66"/>
    <mergeCell ref="E67:G67"/>
    <mergeCell ref="E68:G68"/>
    <mergeCell ref="E69:G69"/>
    <mergeCell ref="G78:G80"/>
    <mergeCell ref="C178:D178"/>
    <mergeCell ref="A183:B184"/>
    <mergeCell ref="A127:A131"/>
    <mergeCell ref="A132:A136"/>
    <mergeCell ref="A137:A138"/>
    <mergeCell ref="G94:G95"/>
    <mergeCell ref="A11:G11"/>
    <mergeCell ref="A12:G12"/>
    <mergeCell ref="C196:D196"/>
    <mergeCell ref="A193:G193"/>
    <mergeCell ref="A187:G187"/>
    <mergeCell ref="D188:F188"/>
    <mergeCell ref="A92:G92"/>
    <mergeCell ref="A98:G98"/>
    <mergeCell ref="A105:B105"/>
    <mergeCell ref="E174:F174"/>
    <mergeCell ref="E175:F175"/>
    <mergeCell ref="E176:F176"/>
    <mergeCell ref="C174:D174"/>
    <mergeCell ref="C175:D175"/>
    <mergeCell ref="F94:F95"/>
    <mergeCell ref="C176:D176"/>
    <mergeCell ref="A170:G170"/>
    <mergeCell ref="A189:G189"/>
    <mergeCell ref="A151:A156"/>
    <mergeCell ref="A157:A160"/>
    <mergeCell ref="C177:D177"/>
    <mergeCell ref="E177:F177"/>
    <mergeCell ref="E84:F84"/>
    <mergeCell ref="A104:G104"/>
    <mergeCell ref="E88:F88"/>
    <mergeCell ref="A211:G211"/>
    <mergeCell ref="A212:G212"/>
    <mergeCell ref="C213:E213"/>
    <mergeCell ref="F213:G213"/>
    <mergeCell ref="C172:D172"/>
    <mergeCell ref="E172:F172"/>
    <mergeCell ref="C173:D173"/>
    <mergeCell ref="E173:F173"/>
    <mergeCell ref="C194:D194"/>
    <mergeCell ref="E194:G194"/>
    <mergeCell ref="A207:G207"/>
    <mergeCell ref="A199:G199"/>
    <mergeCell ref="E178:F178"/>
    <mergeCell ref="A201:G201"/>
    <mergeCell ref="E195:G196"/>
    <mergeCell ref="C200:D200"/>
    <mergeCell ref="F200:G200"/>
    <mergeCell ref="C195:D195"/>
    <mergeCell ref="A210:G210"/>
    <mergeCell ref="A139:A140"/>
    <mergeCell ref="A161:A164"/>
    <mergeCell ref="A141:C141"/>
    <mergeCell ref="A145:A150"/>
    <mergeCell ref="E80:F80"/>
    <mergeCell ref="E81:F81"/>
    <mergeCell ref="E82:F82"/>
    <mergeCell ref="E83:F83"/>
    <mergeCell ref="E87:F87"/>
    <mergeCell ref="C89:D89"/>
    <mergeCell ref="E79:F79"/>
    <mergeCell ref="A171:G171"/>
    <mergeCell ref="E86:F86"/>
    <mergeCell ref="A142:G142"/>
    <mergeCell ref="A103:G103"/>
    <mergeCell ref="G106:G141"/>
    <mergeCell ref="D94:D95"/>
    <mergeCell ref="A117:A126"/>
    <mergeCell ref="B94:B95"/>
    <mergeCell ref="E89:F89"/>
    <mergeCell ref="A106:A116"/>
    <mergeCell ref="C84:D84"/>
    <mergeCell ref="A143:G143"/>
    <mergeCell ref="A144:B144"/>
    <mergeCell ref="A165:C165"/>
    <mergeCell ref="A166:C166"/>
    <mergeCell ref="A167:G167"/>
    <mergeCell ref="E85:F85"/>
    <mergeCell ref="A218:G218"/>
    <mergeCell ref="C219:E219"/>
    <mergeCell ref="F219:G219"/>
    <mergeCell ref="A235:G235"/>
    <mergeCell ref="A230:G230"/>
    <mergeCell ref="C231:E231"/>
    <mergeCell ref="C225:E225"/>
    <mergeCell ref="A240:G240"/>
    <mergeCell ref="A237:G237"/>
    <mergeCell ref="A223:G223"/>
    <mergeCell ref="C224:E224"/>
    <mergeCell ref="F224:G224"/>
    <mergeCell ref="C236:E236"/>
    <mergeCell ref="F236:G236"/>
    <mergeCell ref="F231:G231"/>
    <mergeCell ref="A195:B195"/>
    <mergeCell ref="A30:D30"/>
    <mergeCell ref="E27:G27"/>
    <mergeCell ref="E28:G28"/>
    <mergeCell ref="E29:G29"/>
    <mergeCell ref="E30:G30"/>
    <mergeCell ref="B38:C38"/>
    <mergeCell ref="G39:G40"/>
    <mergeCell ref="E40:F40"/>
    <mergeCell ref="B40:C40"/>
    <mergeCell ref="C85:D85"/>
    <mergeCell ref="C86:D86"/>
    <mergeCell ref="C87:D87"/>
    <mergeCell ref="C88:D88"/>
    <mergeCell ref="C79:D79"/>
    <mergeCell ref="B50:D50"/>
    <mergeCell ref="B51:D51"/>
    <mergeCell ref="B52:D52"/>
    <mergeCell ref="B53:D53"/>
    <mergeCell ref="B54:D54"/>
    <mergeCell ref="E45:G45"/>
    <mergeCell ref="B49:D49"/>
    <mergeCell ref="B62:D64"/>
    <mergeCell ref="E62:G64"/>
    <mergeCell ref="B55:D55"/>
    <mergeCell ref="E56:G56"/>
    <mergeCell ref="B56:D56"/>
    <mergeCell ref="E54:G54"/>
    <mergeCell ref="E55:G55"/>
    <mergeCell ref="F20:G20"/>
    <mergeCell ref="B21:C21"/>
    <mergeCell ref="B39:C39"/>
    <mergeCell ref="A33:G33"/>
    <mergeCell ref="A34:G34"/>
    <mergeCell ref="A35:G35"/>
    <mergeCell ref="A36:G36"/>
    <mergeCell ref="E38:F38"/>
    <mergeCell ref="E39:F39"/>
    <mergeCell ref="F24:G24"/>
    <mergeCell ref="A37:G37"/>
    <mergeCell ref="A27:D27"/>
    <mergeCell ref="A28:D28"/>
    <mergeCell ref="A29:D29"/>
    <mergeCell ref="A8:G9"/>
    <mergeCell ref="A10:G10"/>
    <mergeCell ref="A13:G13"/>
    <mergeCell ref="A17:G17"/>
    <mergeCell ref="A18:G18"/>
    <mergeCell ref="F21:G21"/>
    <mergeCell ref="F22:G22"/>
    <mergeCell ref="F23:G23"/>
    <mergeCell ref="F26:G26"/>
    <mergeCell ref="D21:E21"/>
    <mergeCell ref="D22:E22"/>
    <mergeCell ref="D23:E23"/>
    <mergeCell ref="D24:E24"/>
    <mergeCell ref="D26:E26"/>
    <mergeCell ref="B24:C24"/>
    <mergeCell ref="B26:C26"/>
    <mergeCell ref="A14:G15"/>
    <mergeCell ref="B19:C19"/>
    <mergeCell ref="D19:E19"/>
    <mergeCell ref="F19:G19"/>
    <mergeCell ref="B20:C20"/>
    <mergeCell ref="D20:E20"/>
    <mergeCell ref="B22:C22"/>
    <mergeCell ref="B23:C23"/>
    <mergeCell ref="A266:G266"/>
    <mergeCell ref="C226:E226"/>
    <mergeCell ref="C227:E227"/>
    <mergeCell ref="F225:G227"/>
    <mergeCell ref="B61:D61"/>
    <mergeCell ref="E61:G61"/>
    <mergeCell ref="A76:G76"/>
    <mergeCell ref="C77:D77"/>
    <mergeCell ref="E77:F77"/>
    <mergeCell ref="C78:D78"/>
    <mergeCell ref="E78:F78"/>
    <mergeCell ref="B70:D70"/>
    <mergeCell ref="B71:D71"/>
    <mergeCell ref="B72:D72"/>
    <mergeCell ref="B73:D73"/>
    <mergeCell ref="E70:G70"/>
    <mergeCell ref="B67:D67"/>
    <mergeCell ref="B68:D68"/>
    <mergeCell ref="B69:D69"/>
    <mergeCell ref="E264:F264"/>
    <mergeCell ref="C263:D263"/>
    <mergeCell ref="E263:F263"/>
    <mergeCell ref="A248:G250"/>
    <mergeCell ref="A243:C243"/>
    <mergeCell ref="A267:G267"/>
    <mergeCell ref="A268:B268"/>
    <mergeCell ref="C268:D268"/>
    <mergeCell ref="E268:F268"/>
    <mergeCell ref="G145:G166"/>
    <mergeCell ref="A205:G205"/>
    <mergeCell ref="C206:D206"/>
    <mergeCell ref="F206:G206"/>
    <mergeCell ref="A181:G181"/>
    <mergeCell ref="A182:B182"/>
    <mergeCell ref="C182:D182"/>
    <mergeCell ref="F182:G182"/>
    <mergeCell ref="C183:D183"/>
    <mergeCell ref="F183:G183"/>
    <mergeCell ref="C184:D184"/>
    <mergeCell ref="F184:G184"/>
    <mergeCell ref="A192:G192"/>
    <mergeCell ref="A204:G204"/>
    <mergeCell ref="A194:B194"/>
    <mergeCell ref="A261:G261"/>
    <mergeCell ref="A247:G247"/>
    <mergeCell ref="A242:C242"/>
    <mergeCell ref="A264:B264"/>
    <mergeCell ref="C264:D264"/>
    <mergeCell ref="A262:G262"/>
    <mergeCell ref="A263:B263"/>
    <mergeCell ref="A244:C244"/>
    <mergeCell ref="A245:C245"/>
    <mergeCell ref="D242:G242"/>
    <mergeCell ref="D244:G244"/>
    <mergeCell ref="D245:G245"/>
    <mergeCell ref="A241:C241"/>
    <mergeCell ref="D241:G241"/>
    <mergeCell ref="A214:G214"/>
    <mergeCell ref="A220:G220"/>
    <mergeCell ref="A265:B265"/>
    <mergeCell ref="B25:C25"/>
    <mergeCell ref="D25:E25"/>
    <mergeCell ref="F25:G25"/>
    <mergeCell ref="A232:G232"/>
    <mergeCell ref="A43:G43"/>
    <mergeCell ref="A44:G44"/>
    <mergeCell ref="C80:D80"/>
    <mergeCell ref="C81:D81"/>
    <mergeCell ref="C82:D82"/>
    <mergeCell ref="C83:D83"/>
    <mergeCell ref="E71:G71"/>
    <mergeCell ref="E72:G72"/>
    <mergeCell ref="E73:G73"/>
    <mergeCell ref="B65:D65"/>
    <mergeCell ref="B66:D66"/>
    <mergeCell ref="B57:D57"/>
    <mergeCell ref="E57:G57"/>
    <mergeCell ref="A60:G60"/>
    <mergeCell ref="B45:D45"/>
    <mergeCell ref="A100:G100"/>
    <mergeCell ref="D243:G243"/>
  </mergeCells>
  <phoneticPr fontId="2" type="noConversion"/>
  <hyperlinks>
    <hyperlink ref="G173" r:id="rId1" display="https://bit.ly/3KvrCby"/>
    <hyperlink ref="G178" r:id="rId2"/>
    <hyperlink ref="G39:G40" r:id="rId3" display="https://bit.ly/3Kf876I"/>
    <hyperlink ref="A18:G18" r:id="rId4" display="https://bit.ly/3zPIKoI"/>
    <hyperlink ref="G106:G141" r:id="rId5" display="https://bit.ly/400PU40"/>
    <hyperlink ref="G145:G166" r:id="rId6" display="https://bit.ly/400PU40"/>
    <hyperlink ref="F183:G183" r:id="rId7" display="https://bit.ly/3UwxDKP"/>
    <hyperlink ref="F184:G184" r:id="rId8" display="https://bit.ly/3zVPykv"/>
    <hyperlink ref="F237:G237" r:id="rId9" display="https://bit.ly/412PdZp"/>
    <hyperlink ref="F225:G227" r:id="rId10" display="https://acortar.link/potRFu"/>
    <hyperlink ref="E195:G196" r:id="rId11" display="https://acortar.link/y0Y0yE"/>
  </hyperlinks>
  <pageMargins left="0.23622047244094491" right="0.23622047244094491" top="0.74803149606299213" bottom="0.74803149606299213" header="0.31496062992125984" footer="0.31496062992125984"/>
  <pageSetup paperSize="14" scale="70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2026-04-14T16:30:28Z</cp:lastPrinted>
  <dcterms:created xsi:type="dcterms:W3CDTF">2020-06-23T19:35:00Z</dcterms:created>
  <dcterms:modified xsi:type="dcterms:W3CDTF">2026-04-14T16:32:26Z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