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carrera\Desktop\BALANCE PARA PUBLICAR 2025\para publicar\"/>
    </mc:Choice>
  </mc:AlternateContent>
  <xr:revisionPtr revIDLastSave="0" documentId="13_ncr:1_{54C9CB8E-28F6-43B5-A0A6-C2A403C7B833}" xr6:coauthVersionLast="47" xr6:coauthVersionMax="47" xr10:uidLastSave="{00000000-0000-0000-0000-000000000000}"/>
  <bookViews>
    <workbookView xWindow="-108" yWindow="-108" windowWidth="23256" windowHeight="12456" firstSheet="2" activeTab="9" xr2:uid="{00000000-000D-0000-FFFF-FFFF00000000}"/>
  </bookViews>
  <sheets>
    <sheet name="DIC. 2017" sheetId="1" r:id="rId1"/>
    <sheet name="DIC. 2018" sheetId="2" r:id="rId2"/>
    <sheet name="DIC. 2019" sheetId="3" r:id="rId3"/>
    <sheet name="DIC. 2020" sheetId="4" r:id="rId4"/>
    <sheet name="DIC. 2021" sheetId="5" r:id="rId5"/>
    <sheet name="DIC. 2022" sheetId="6" r:id="rId6"/>
    <sheet name="DIC. 2023" sheetId="7" r:id="rId7"/>
    <sheet name="DIC. 2024" sheetId="8" r:id="rId8"/>
    <sheet name="MAR. 2025" sheetId="9" r:id="rId9"/>
    <sheet name="JUN. 2025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4" i="7" l="1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57" i="7"/>
  <c r="Z58" i="7"/>
  <c r="Z59" i="7"/>
  <c r="Z60" i="7"/>
  <c r="Z3" i="7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Z5" i="3"/>
  <c r="Z4" i="3"/>
  <c r="Z3" i="3"/>
  <c r="Z60" i="4"/>
  <c r="Z59" i="4"/>
  <c r="Z58" i="4"/>
  <c r="Z57" i="4"/>
  <c r="Z56" i="4"/>
  <c r="Z55" i="4"/>
  <c r="Z54" i="4"/>
  <c r="Z53" i="4"/>
  <c r="Z52" i="4"/>
  <c r="Z51" i="4"/>
  <c r="Z50" i="4"/>
  <c r="Z49" i="4"/>
  <c r="Z48" i="4"/>
  <c r="Z47" i="4"/>
  <c r="Z46" i="4"/>
  <c r="Z45" i="4"/>
  <c r="Z44" i="4"/>
  <c r="Z43" i="4"/>
  <c r="Z42" i="4"/>
  <c r="Z41" i="4"/>
  <c r="Z40" i="4"/>
  <c r="Z3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5" i="4"/>
  <c r="Z4" i="4"/>
  <c r="Z3" i="4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46" i="5"/>
  <c r="Z45" i="5"/>
  <c r="Z44" i="5"/>
  <c r="Z43" i="5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Z5" i="5"/>
  <c r="Z4" i="5"/>
  <c r="Z3" i="5"/>
  <c r="Z60" i="6"/>
  <c r="Z59" i="6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Z4" i="6"/>
  <c r="Z3" i="6"/>
  <c r="O68" i="3"/>
  <c r="O67" i="3"/>
  <c r="O66" i="3"/>
  <c r="O62" i="3"/>
  <c r="X68" i="2"/>
  <c r="V68" i="2"/>
  <c r="T68" i="2"/>
  <c r="R68" i="2"/>
  <c r="Q68" i="2"/>
  <c r="O68" i="2"/>
  <c r="K68" i="2"/>
  <c r="J68" i="2"/>
  <c r="C68" i="2"/>
  <c r="B68" i="2"/>
  <c r="X67" i="2"/>
  <c r="V67" i="2"/>
  <c r="T67" i="2"/>
  <c r="R67" i="2"/>
  <c r="Q67" i="2"/>
  <c r="O67" i="2"/>
  <c r="K67" i="2"/>
  <c r="J67" i="2"/>
  <c r="C67" i="2"/>
  <c r="B67" i="2"/>
  <c r="X66" i="2"/>
  <c r="V66" i="2"/>
  <c r="T66" i="2"/>
  <c r="R66" i="2"/>
  <c r="Q66" i="2"/>
  <c r="O66" i="2"/>
  <c r="K66" i="2"/>
  <c r="J66" i="2"/>
  <c r="C66" i="2"/>
  <c r="B66" i="2"/>
  <c r="X62" i="2"/>
  <c r="V62" i="2"/>
  <c r="T62" i="2"/>
  <c r="R62" i="2"/>
  <c r="Q62" i="2"/>
  <c r="O62" i="2"/>
  <c r="K62" i="2"/>
  <c r="J62" i="2"/>
  <c r="C62" i="2"/>
  <c r="B62" i="2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</calcChain>
</file>

<file path=xl/sharedStrings.xml><?xml version="1.0" encoding="utf-8"?>
<sst xmlns="http://schemas.openxmlformats.org/spreadsheetml/2006/main" count="1098" uniqueCount="202">
  <si>
    <t>Cooperativa</t>
  </si>
  <si>
    <t>Bergthal Ltda.</t>
  </si>
  <si>
    <t>Carlos Pfannl Ltda.</t>
  </si>
  <si>
    <t>Chortitzer Ltda.</t>
  </si>
  <si>
    <t>Colonias Unidas Ltda.</t>
  </si>
  <si>
    <t>Copronar Ltda.</t>
  </si>
  <si>
    <t>Durango Ltda.</t>
  </si>
  <si>
    <t>Fernheim Ltda.</t>
  </si>
  <si>
    <t>Friesland Ltda.</t>
  </si>
  <si>
    <t>La Holanda Ltda.</t>
  </si>
  <si>
    <t>La Paz Ltda.</t>
  </si>
  <si>
    <t>Manduvira Ltda.</t>
  </si>
  <si>
    <t>Naranjito Ltda.</t>
  </si>
  <si>
    <t>Neuland Ltda.</t>
  </si>
  <si>
    <t>Pindo Ltda.</t>
  </si>
  <si>
    <t>Pirapo Ltda.</t>
  </si>
  <si>
    <t>Raúl Peña Ltda.</t>
  </si>
  <si>
    <t>Santa Fe Ltda.</t>
  </si>
  <si>
    <t>Santa María Ltda.</t>
  </si>
  <si>
    <t>Santa Teresa Ltda.</t>
  </si>
  <si>
    <t>Sommerfeld Ltda.</t>
  </si>
  <si>
    <t>Unión Curupayty Ltda.</t>
  </si>
  <si>
    <t>Volendam Ltda.</t>
  </si>
  <si>
    <t>Yguazú Ltda.</t>
  </si>
  <si>
    <t>Activos</t>
  </si>
  <si>
    <t>Realizable a Corto Plazo</t>
  </si>
  <si>
    <t>Disponibilidades</t>
  </si>
  <si>
    <t>Créditos</t>
  </si>
  <si>
    <t>(Previsiones Acumuladas por Incobrables)</t>
  </si>
  <si>
    <t>Existencias</t>
  </si>
  <si>
    <t>Otros Activos</t>
  </si>
  <si>
    <t>Realizable a Largo Plazo</t>
  </si>
  <si>
    <t>Instrumentos Financieros</t>
  </si>
  <si>
    <t>(Prev. Acumulados por Incobrables)</t>
  </si>
  <si>
    <t>Inversiones y Participaciones</t>
  </si>
  <si>
    <t>Propiedad, Planta y Equipos</t>
  </si>
  <si>
    <t>Pasivo</t>
  </si>
  <si>
    <t>Exigible a Corto Plazo</t>
  </si>
  <si>
    <t>Compromisos Financieros</t>
  </si>
  <si>
    <t>Ahorros a la Vista Captados</t>
  </si>
  <si>
    <t>Ahorros a Plazo Captados</t>
  </si>
  <si>
    <t>Préstamos de Ot. Coop. e Inst.sin Fines Lucro</t>
  </si>
  <si>
    <t>Deudas con Entitades Bancarias y Financieras</t>
  </si>
  <si>
    <t>Deudas con Organismos Nacionales no Bancarios</t>
  </si>
  <si>
    <t>Deudas con Organismos Internacionales</t>
  </si>
  <si>
    <t>Compromisos no Financieros</t>
  </si>
  <si>
    <t>Fondos</t>
  </si>
  <si>
    <t>Exigible a Largo Plazo</t>
  </si>
  <si>
    <t>Patrimonio Neto</t>
  </si>
  <si>
    <t>Capital</t>
  </si>
  <si>
    <t>Reservas</t>
  </si>
  <si>
    <t>Resultados</t>
  </si>
  <si>
    <t>Ingresos</t>
  </si>
  <si>
    <t>Ingresos Operativos</t>
  </si>
  <si>
    <t>Ingresos Operativos por Serv. Financieros</t>
  </si>
  <si>
    <t>Ingresos Operativos Actividad Ahorro y Cred</t>
  </si>
  <si>
    <t>Intereses Compensatorios sobre Prestamos</t>
  </si>
  <si>
    <t>Ingresos Operativos por Ventas</t>
  </si>
  <si>
    <t>Ingresos Operativos Varios</t>
  </si>
  <si>
    <t>Ingresos no Operativos</t>
  </si>
  <si>
    <t>Egresos</t>
  </si>
  <si>
    <t>Costos y Gastos Operativos</t>
  </si>
  <si>
    <t>Costos y Gastos Operativos Serv. Financieros</t>
  </si>
  <si>
    <t>Costos Operativos Actividad Ahorro y Cred</t>
  </si>
  <si>
    <t>Intereses Pagados a  Ahorristas</t>
  </si>
  <si>
    <t>Intereses Pagados a Otras Entidades</t>
  </si>
  <si>
    <t>Gastos Administrativos por Act. Ahorro Cred.</t>
  </si>
  <si>
    <t>Costos y Gastos Operativos por Ventas</t>
  </si>
  <si>
    <t>Costos Operativos por Ventas</t>
  </si>
  <si>
    <t>Gastos Administrativos por Ventas</t>
  </si>
  <si>
    <t>Gastos de Alta Direcciòn</t>
  </si>
  <si>
    <t>Costos y Gastos no Operativos</t>
  </si>
  <si>
    <t>Índice de Solvencia Patrimonial</t>
  </si>
  <si>
    <t>Indice de Morosidad</t>
  </si>
  <si>
    <t>Rendimiento del Activo</t>
  </si>
  <si>
    <t>Rendimiento del Capital</t>
  </si>
  <si>
    <t>Razón de respaldo de corto plazo</t>
  </si>
  <si>
    <t>Prueba Ácida</t>
  </si>
  <si>
    <t>Razón de Deuda</t>
  </si>
  <si>
    <t>Zacatecas Ltda.</t>
  </si>
  <si>
    <t>ACTIVO</t>
  </si>
  <si>
    <t>REALIZABLE A CORTO PLAZO</t>
  </si>
  <si>
    <t>DISPONIBILIDADES</t>
  </si>
  <si>
    <t>CREDITOS</t>
  </si>
  <si>
    <t>EXISTENCIAS</t>
  </si>
  <si>
    <t>OTROS ACTIVOS</t>
  </si>
  <si>
    <t>REALIZABLE A LARGO PLAZO</t>
  </si>
  <si>
    <t>INSTRUMENTOS FINANCIEROS</t>
  </si>
  <si>
    <t>INVERSIONES Y PARTICIPACIONES</t>
  </si>
  <si>
    <t>PROPIEDAD, PLANTA Y EQUIPOS</t>
  </si>
  <si>
    <t>PASIVO</t>
  </si>
  <si>
    <t>EXIGIBLE A CORTO PLAZO</t>
  </si>
  <si>
    <t>COMPROMISOS FINANCIEROS</t>
  </si>
  <si>
    <t>COMPROMISOS NO FINANCIEROS</t>
  </si>
  <si>
    <t>EXIGIBLE A LARGO PLAZO</t>
  </si>
  <si>
    <t>PATRIMONIO NETO</t>
  </si>
  <si>
    <t>CAPITAL</t>
  </si>
  <si>
    <t>RESERVAS</t>
  </si>
  <si>
    <t>RESULTADOS</t>
  </si>
  <si>
    <t>INGRESOS</t>
  </si>
  <si>
    <t>INGRESOS OPERATIVOS</t>
  </si>
  <si>
    <t>INGRESOS OPERATIVOS VARIOS</t>
  </si>
  <si>
    <t>INGRESOS NO OPERATIVOS</t>
  </si>
  <si>
    <t>EGRESOS</t>
  </si>
  <si>
    <t>COSTOS Y GASTOS OPERATIVOS</t>
  </si>
  <si>
    <t>COSTOS Y GASTOS NO OPERATIVOS</t>
  </si>
  <si>
    <t>Activo</t>
  </si>
  <si>
    <t>Exigle a Corto Plazo</t>
  </si>
  <si>
    <t>Deudas con Entidades Bancarias y Financieras</t>
  </si>
  <si>
    <t>Costos y Gastos operativos</t>
  </si>
  <si>
    <t>nro_cuenta</t>
  </si>
  <si>
    <t>A10000000000</t>
  </si>
  <si>
    <t>A11000000000</t>
  </si>
  <si>
    <t>A11100000000</t>
  </si>
  <si>
    <t>A11200000000</t>
  </si>
  <si>
    <t>A11201990000</t>
  </si>
  <si>
    <t>A11300000000</t>
  </si>
  <si>
    <t>A11400000000</t>
  </si>
  <si>
    <t>A12000000000</t>
  </si>
  <si>
    <t>A12100000000</t>
  </si>
  <si>
    <t>A12201990000</t>
  </si>
  <si>
    <t>A12300000000</t>
  </si>
  <si>
    <t>A12400000000</t>
  </si>
  <si>
    <t>P20000000000</t>
  </si>
  <si>
    <t>P21000000000</t>
  </si>
  <si>
    <t>P21100000000</t>
  </si>
  <si>
    <t>P21101010000</t>
  </si>
  <si>
    <t>P21101020000</t>
  </si>
  <si>
    <t>P21101030000</t>
  </si>
  <si>
    <t>P21102010000</t>
  </si>
  <si>
    <t>P21102030000</t>
  </si>
  <si>
    <t>P21102040000</t>
  </si>
  <si>
    <t>P21200000000</t>
  </si>
  <si>
    <t>P21203000000</t>
  </si>
  <si>
    <t>P22000000000</t>
  </si>
  <si>
    <t>P30000000000</t>
  </si>
  <si>
    <t>P31100000000</t>
  </si>
  <si>
    <t>P31200000000</t>
  </si>
  <si>
    <t>P31300000000</t>
  </si>
  <si>
    <t>I40000000000</t>
  </si>
  <si>
    <t>I41000000000</t>
  </si>
  <si>
    <t>I41100000000</t>
  </si>
  <si>
    <t>I41101000000</t>
  </si>
  <si>
    <t>I41101010000</t>
  </si>
  <si>
    <t>I41200000000</t>
  </si>
  <si>
    <t>I41300000000</t>
  </si>
  <si>
    <t>I42000000000</t>
  </si>
  <si>
    <t>G50000000000</t>
  </si>
  <si>
    <t>G51000000000</t>
  </si>
  <si>
    <t>G51100000000</t>
  </si>
  <si>
    <t>G51101000000</t>
  </si>
  <si>
    <t>G51101010000</t>
  </si>
  <si>
    <t>G51101020000</t>
  </si>
  <si>
    <t>G51102000000</t>
  </si>
  <si>
    <t>G51200000000</t>
  </si>
  <si>
    <t>G51201000000</t>
  </si>
  <si>
    <t>G51202000000</t>
  </si>
  <si>
    <t>G51301000000</t>
  </si>
  <si>
    <t>G52000000000</t>
  </si>
  <si>
    <t>R8</t>
  </si>
  <si>
    <t>R2</t>
  </si>
  <si>
    <t>R12</t>
  </si>
  <si>
    <t>R13</t>
  </si>
  <si>
    <t>R3</t>
  </si>
  <si>
    <t>R4</t>
  </si>
  <si>
    <t>R7</t>
  </si>
  <si>
    <t>PA Bergthal Ltda.</t>
  </si>
  <si>
    <t>PA Carlos Pfannl Ltda.</t>
  </si>
  <si>
    <t>PA Chortitzer Ltda.</t>
  </si>
  <si>
    <t>PA Colonias Unidas Ltda.</t>
  </si>
  <si>
    <t>PA Copronar Ltda.</t>
  </si>
  <si>
    <t>PA Durango Ltda.</t>
  </si>
  <si>
    <t>PA Fernheim Ltda.</t>
  </si>
  <si>
    <t>PA Friesland Ltda.</t>
  </si>
  <si>
    <t>PA La Holanda Ltda.</t>
  </si>
  <si>
    <t>PA La Paz Ltda.</t>
  </si>
  <si>
    <t>PA Manduvira Ltda.</t>
  </si>
  <si>
    <t>PA Naranjito Ltda.</t>
  </si>
  <si>
    <t>PA Neuland Ltda.</t>
  </si>
  <si>
    <t>PA Pindo Ltda.</t>
  </si>
  <si>
    <t>PA Pirapo Ltda.</t>
  </si>
  <si>
    <t>PA Raúl Peña Ltda.</t>
  </si>
  <si>
    <t>PA Santa Fe Ltda.</t>
  </si>
  <si>
    <t>PA Santa María Ltda.</t>
  </si>
  <si>
    <t>PA Santa Teresa Ltda.</t>
  </si>
  <si>
    <t>PA Sommerfeld Ltda.</t>
  </si>
  <si>
    <t>PA Unión Curupayty Ltda.</t>
  </si>
  <si>
    <t>PA Volendam Ltda.</t>
  </si>
  <si>
    <t xml:space="preserve">PA Yguazú Ltda. </t>
  </si>
  <si>
    <t>PA Zacatecas</t>
  </si>
  <si>
    <t>Código</t>
  </si>
  <si>
    <t>Descripción</t>
  </si>
  <si>
    <t>A12200000000</t>
  </si>
  <si>
    <t>A12500000000</t>
  </si>
  <si>
    <t>P22100000000</t>
  </si>
  <si>
    <t>P22101010000</t>
  </si>
  <si>
    <t>P22101020000</t>
  </si>
  <si>
    <t>P22102010000</t>
  </si>
  <si>
    <t>P22102020000</t>
  </si>
  <si>
    <t>P22102030000</t>
  </si>
  <si>
    <t>P22200000000</t>
  </si>
  <si>
    <t>P22203000000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</si>
</sst>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#,##0.0"/>
    <numFmt numFmtId="165" formatCode="_ * #,##0.00_ ;_ * \-#,##0.00_ ;_ * &quot;-&quot;_ ;_ @_ "/>
    <numFmt numFmtId="166" formatCode="###,###,##0.00"/>
    <numFmt numFmtId="168" formatCode="###,###,##0"/>
  </numFmts>
  <fonts count="9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A3C8C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3" fontId="1" fillId="0" borderId="0" xfId="0" applyNumberFormat="1" applyFont="1" applyAlignment="1">
      <alignment vertical="top"/>
    </xf>
    <xf numFmtId="3" fontId="2" fillId="2" borderId="0" xfId="0" applyNumberFormat="1" applyFont="1" applyFill="1" applyAlignment="1">
      <alignment vertical="top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41" fontId="1" fillId="0" borderId="0" xfId="1" applyFont="1" applyAlignment="1">
      <alignment vertical="top"/>
    </xf>
    <xf numFmtId="165" fontId="1" fillId="0" borderId="0" xfId="1" applyNumberFormat="1" applyFont="1" applyAlignment="1">
      <alignment horizontal="center" vertical="top"/>
    </xf>
    <xf numFmtId="4" fontId="1" fillId="0" borderId="0" xfId="0" applyNumberFormat="1" applyFont="1" applyAlignment="1">
      <alignment horizontal="center" vertical="top"/>
    </xf>
    <xf numFmtId="165" fontId="1" fillId="0" borderId="0" xfId="1" applyNumberFormat="1" applyFont="1" applyAlignment="1">
      <alignment vertical="top"/>
    </xf>
    <xf numFmtId="165" fontId="4" fillId="0" borderId="0" xfId="1" applyNumberFormat="1" applyFont="1" applyAlignment="1">
      <alignment vertical="top"/>
    </xf>
    <xf numFmtId="165" fontId="0" fillId="0" borderId="0" xfId="1" applyNumberFormat="1" applyFont="1" applyAlignment="1">
      <alignment vertical="top"/>
    </xf>
    <xf numFmtId="0" fontId="8" fillId="3" borderId="0" xfId="0" applyFont="1" applyFill="1" applyAlignment="1">
      <alignment wrapText="1"/>
    </xf>
    <xf numFmtId="166" fontId="0" fillId="0" borderId="0" xfId="0" applyNumberFormat="1"/>
    <xf numFmtId="168" fontId="0" fillId="0" borderId="0" xfId="0" applyNumberFormat="1"/>
    <xf numFmtId="0" fontId="7" fillId="4" borderId="0" xfId="0" applyFont="1" applyFill="1"/>
    <xf numFmtId="168" fontId="7" fillId="4" borderId="0" xfId="0" applyNumberFormat="1" applyFont="1" applyFill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3"/>
  <sheetViews>
    <sheetView showGridLines="0" topLeftCell="A51" zoomScale="80" zoomScaleNormal="80" workbookViewId="0">
      <selection activeCell="A83" sqref="A83"/>
    </sheetView>
  </sheetViews>
  <sheetFormatPr baseColWidth="10" defaultRowHeight="15" x14ac:dyDescent="0.3"/>
  <cols>
    <col min="1" max="1" width="49.109375" style="10" bestFit="1" customWidth="1"/>
    <col min="2" max="3" width="21" style="4" customWidth="1"/>
    <col min="4" max="4" width="20.44140625" style="4" bestFit="1" customWidth="1"/>
    <col min="5" max="5" width="25.5546875" style="4" bestFit="1" customWidth="1"/>
    <col min="6" max="7" width="18.5546875" style="4" bestFit="1" customWidth="1"/>
    <col min="8" max="8" width="20.44140625" style="1" bestFit="1" customWidth="1"/>
    <col min="9" max="9" width="18.5546875" style="1" bestFit="1" customWidth="1"/>
    <col min="10" max="10" width="20.44140625" style="1" bestFit="1" customWidth="1"/>
    <col min="11" max="13" width="18.5546875" style="1" bestFit="1" customWidth="1"/>
    <col min="14" max="14" width="21.44140625" style="1" customWidth="1"/>
    <col min="15" max="15" width="21.5546875" style="1" customWidth="1"/>
    <col min="16" max="18" width="18.5546875" style="1" customWidth="1"/>
    <col min="19" max="19" width="21.109375" style="1" customWidth="1"/>
    <col min="20" max="20" width="21.88671875" style="1" bestFit="1" customWidth="1"/>
    <col min="21" max="21" width="20.44140625" style="1" bestFit="1" customWidth="1"/>
    <col min="22" max="22" width="26.109375" style="1" bestFit="1" customWidth="1"/>
    <col min="23" max="25" width="18.5546875" style="1" bestFit="1" customWidth="1"/>
    <col min="26" max="26" width="21.88671875" style="1" bestFit="1" customWidth="1"/>
    <col min="27" max="28" width="11.44140625" style="1"/>
    <col min="29" max="256" width="11.44140625" style="3"/>
    <col min="257" max="257" width="40.109375" style="3" customWidth="1"/>
    <col min="258" max="259" width="21" style="3" customWidth="1"/>
    <col min="260" max="260" width="20.44140625" style="3" bestFit="1" customWidth="1"/>
    <col min="261" max="261" width="25.5546875" style="3" bestFit="1" customWidth="1"/>
    <col min="262" max="263" width="18.5546875" style="3" bestFit="1" customWidth="1"/>
    <col min="264" max="264" width="20.44140625" style="3" bestFit="1" customWidth="1"/>
    <col min="265" max="265" width="18.5546875" style="3" bestFit="1" customWidth="1"/>
    <col min="266" max="266" width="20.44140625" style="3" bestFit="1" customWidth="1"/>
    <col min="267" max="269" width="18.5546875" style="3" bestFit="1" customWidth="1"/>
    <col min="270" max="270" width="21.44140625" style="3" customWidth="1"/>
    <col min="271" max="271" width="21.5546875" style="3" customWidth="1"/>
    <col min="272" max="274" width="18.5546875" style="3" customWidth="1"/>
    <col min="275" max="275" width="21.109375" style="3" customWidth="1"/>
    <col min="276" max="276" width="21.88671875" style="3" bestFit="1" customWidth="1"/>
    <col min="277" max="277" width="20.44140625" style="3" bestFit="1" customWidth="1"/>
    <col min="278" max="278" width="26.109375" style="3" bestFit="1" customWidth="1"/>
    <col min="279" max="281" width="18.5546875" style="3" bestFit="1" customWidth="1"/>
    <col min="282" max="512" width="11.44140625" style="3"/>
    <col min="513" max="513" width="40.109375" style="3" customWidth="1"/>
    <col min="514" max="515" width="21" style="3" customWidth="1"/>
    <col min="516" max="516" width="20.44140625" style="3" bestFit="1" customWidth="1"/>
    <col min="517" max="517" width="25.5546875" style="3" bestFit="1" customWidth="1"/>
    <col min="518" max="519" width="18.5546875" style="3" bestFit="1" customWidth="1"/>
    <col min="520" max="520" width="20.44140625" style="3" bestFit="1" customWidth="1"/>
    <col min="521" max="521" width="18.5546875" style="3" bestFit="1" customWidth="1"/>
    <col min="522" max="522" width="20.44140625" style="3" bestFit="1" customWidth="1"/>
    <col min="523" max="525" width="18.5546875" style="3" bestFit="1" customWidth="1"/>
    <col min="526" max="526" width="21.44140625" style="3" customWidth="1"/>
    <col min="527" max="527" width="21.5546875" style="3" customWidth="1"/>
    <col min="528" max="530" width="18.5546875" style="3" customWidth="1"/>
    <col min="531" max="531" width="21.109375" style="3" customWidth="1"/>
    <col min="532" max="532" width="21.88671875" style="3" bestFit="1" customWidth="1"/>
    <col min="533" max="533" width="20.44140625" style="3" bestFit="1" customWidth="1"/>
    <col min="534" max="534" width="26.109375" style="3" bestFit="1" customWidth="1"/>
    <col min="535" max="537" width="18.5546875" style="3" bestFit="1" customWidth="1"/>
    <col min="538" max="768" width="11.44140625" style="3"/>
    <col min="769" max="769" width="40.109375" style="3" customWidth="1"/>
    <col min="770" max="771" width="21" style="3" customWidth="1"/>
    <col min="772" max="772" width="20.44140625" style="3" bestFit="1" customWidth="1"/>
    <col min="773" max="773" width="25.5546875" style="3" bestFit="1" customWidth="1"/>
    <col min="774" max="775" width="18.5546875" style="3" bestFit="1" customWidth="1"/>
    <col min="776" max="776" width="20.44140625" style="3" bestFit="1" customWidth="1"/>
    <col min="777" max="777" width="18.5546875" style="3" bestFit="1" customWidth="1"/>
    <col min="778" max="778" width="20.44140625" style="3" bestFit="1" customWidth="1"/>
    <col min="779" max="781" width="18.5546875" style="3" bestFit="1" customWidth="1"/>
    <col min="782" max="782" width="21.44140625" style="3" customWidth="1"/>
    <col min="783" max="783" width="21.5546875" style="3" customWidth="1"/>
    <col min="784" max="786" width="18.5546875" style="3" customWidth="1"/>
    <col min="787" max="787" width="21.109375" style="3" customWidth="1"/>
    <col min="788" max="788" width="21.88671875" style="3" bestFit="1" customWidth="1"/>
    <col min="789" max="789" width="20.44140625" style="3" bestFit="1" customWidth="1"/>
    <col min="790" max="790" width="26.109375" style="3" bestFit="1" customWidth="1"/>
    <col min="791" max="793" width="18.5546875" style="3" bestFit="1" customWidth="1"/>
    <col min="794" max="1024" width="11.44140625" style="3"/>
    <col min="1025" max="1025" width="40.109375" style="3" customWidth="1"/>
    <col min="1026" max="1027" width="21" style="3" customWidth="1"/>
    <col min="1028" max="1028" width="20.44140625" style="3" bestFit="1" customWidth="1"/>
    <col min="1029" max="1029" width="25.5546875" style="3" bestFit="1" customWidth="1"/>
    <col min="1030" max="1031" width="18.5546875" style="3" bestFit="1" customWidth="1"/>
    <col min="1032" max="1032" width="20.44140625" style="3" bestFit="1" customWidth="1"/>
    <col min="1033" max="1033" width="18.5546875" style="3" bestFit="1" customWidth="1"/>
    <col min="1034" max="1034" width="20.44140625" style="3" bestFit="1" customWidth="1"/>
    <col min="1035" max="1037" width="18.5546875" style="3" bestFit="1" customWidth="1"/>
    <col min="1038" max="1038" width="21.44140625" style="3" customWidth="1"/>
    <col min="1039" max="1039" width="21.5546875" style="3" customWidth="1"/>
    <col min="1040" max="1042" width="18.5546875" style="3" customWidth="1"/>
    <col min="1043" max="1043" width="21.109375" style="3" customWidth="1"/>
    <col min="1044" max="1044" width="21.88671875" style="3" bestFit="1" customWidth="1"/>
    <col min="1045" max="1045" width="20.44140625" style="3" bestFit="1" customWidth="1"/>
    <col min="1046" max="1046" width="26.109375" style="3" bestFit="1" customWidth="1"/>
    <col min="1047" max="1049" width="18.5546875" style="3" bestFit="1" customWidth="1"/>
    <col min="1050" max="1280" width="11.44140625" style="3"/>
    <col min="1281" max="1281" width="40.109375" style="3" customWidth="1"/>
    <col min="1282" max="1283" width="21" style="3" customWidth="1"/>
    <col min="1284" max="1284" width="20.44140625" style="3" bestFit="1" customWidth="1"/>
    <col min="1285" max="1285" width="25.5546875" style="3" bestFit="1" customWidth="1"/>
    <col min="1286" max="1287" width="18.5546875" style="3" bestFit="1" customWidth="1"/>
    <col min="1288" max="1288" width="20.44140625" style="3" bestFit="1" customWidth="1"/>
    <col min="1289" max="1289" width="18.5546875" style="3" bestFit="1" customWidth="1"/>
    <col min="1290" max="1290" width="20.44140625" style="3" bestFit="1" customWidth="1"/>
    <col min="1291" max="1293" width="18.5546875" style="3" bestFit="1" customWidth="1"/>
    <col min="1294" max="1294" width="21.44140625" style="3" customWidth="1"/>
    <col min="1295" max="1295" width="21.5546875" style="3" customWidth="1"/>
    <col min="1296" max="1298" width="18.5546875" style="3" customWidth="1"/>
    <col min="1299" max="1299" width="21.109375" style="3" customWidth="1"/>
    <col min="1300" max="1300" width="21.88671875" style="3" bestFit="1" customWidth="1"/>
    <col min="1301" max="1301" width="20.44140625" style="3" bestFit="1" customWidth="1"/>
    <col min="1302" max="1302" width="26.109375" style="3" bestFit="1" customWidth="1"/>
    <col min="1303" max="1305" width="18.5546875" style="3" bestFit="1" customWidth="1"/>
    <col min="1306" max="1536" width="11.44140625" style="3"/>
    <col min="1537" max="1537" width="40.109375" style="3" customWidth="1"/>
    <col min="1538" max="1539" width="21" style="3" customWidth="1"/>
    <col min="1540" max="1540" width="20.44140625" style="3" bestFit="1" customWidth="1"/>
    <col min="1541" max="1541" width="25.5546875" style="3" bestFit="1" customWidth="1"/>
    <col min="1542" max="1543" width="18.5546875" style="3" bestFit="1" customWidth="1"/>
    <col min="1544" max="1544" width="20.44140625" style="3" bestFit="1" customWidth="1"/>
    <col min="1545" max="1545" width="18.5546875" style="3" bestFit="1" customWidth="1"/>
    <col min="1546" max="1546" width="20.44140625" style="3" bestFit="1" customWidth="1"/>
    <col min="1547" max="1549" width="18.5546875" style="3" bestFit="1" customWidth="1"/>
    <col min="1550" max="1550" width="21.44140625" style="3" customWidth="1"/>
    <col min="1551" max="1551" width="21.5546875" style="3" customWidth="1"/>
    <col min="1552" max="1554" width="18.5546875" style="3" customWidth="1"/>
    <col min="1555" max="1555" width="21.109375" style="3" customWidth="1"/>
    <col min="1556" max="1556" width="21.88671875" style="3" bestFit="1" customWidth="1"/>
    <col min="1557" max="1557" width="20.44140625" style="3" bestFit="1" customWidth="1"/>
    <col min="1558" max="1558" width="26.109375" style="3" bestFit="1" customWidth="1"/>
    <col min="1559" max="1561" width="18.5546875" style="3" bestFit="1" customWidth="1"/>
    <col min="1562" max="1792" width="11.44140625" style="3"/>
    <col min="1793" max="1793" width="40.109375" style="3" customWidth="1"/>
    <col min="1794" max="1795" width="21" style="3" customWidth="1"/>
    <col min="1796" max="1796" width="20.44140625" style="3" bestFit="1" customWidth="1"/>
    <col min="1797" max="1797" width="25.5546875" style="3" bestFit="1" customWidth="1"/>
    <col min="1798" max="1799" width="18.5546875" style="3" bestFit="1" customWidth="1"/>
    <col min="1800" max="1800" width="20.44140625" style="3" bestFit="1" customWidth="1"/>
    <col min="1801" max="1801" width="18.5546875" style="3" bestFit="1" customWidth="1"/>
    <col min="1802" max="1802" width="20.44140625" style="3" bestFit="1" customWidth="1"/>
    <col min="1803" max="1805" width="18.5546875" style="3" bestFit="1" customWidth="1"/>
    <col min="1806" max="1806" width="21.44140625" style="3" customWidth="1"/>
    <col min="1807" max="1807" width="21.5546875" style="3" customWidth="1"/>
    <col min="1808" max="1810" width="18.5546875" style="3" customWidth="1"/>
    <col min="1811" max="1811" width="21.109375" style="3" customWidth="1"/>
    <col min="1812" max="1812" width="21.88671875" style="3" bestFit="1" customWidth="1"/>
    <col min="1813" max="1813" width="20.44140625" style="3" bestFit="1" customWidth="1"/>
    <col min="1814" max="1814" width="26.109375" style="3" bestFit="1" customWidth="1"/>
    <col min="1815" max="1817" width="18.5546875" style="3" bestFit="1" customWidth="1"/>
    <col min="1818" max="2048" width="11.44140625" style="3"/>
    <col min="2049" max="2049" width="40.109375" style="3" customWidth="1"/>
    <col min="2050" max="2051" width="21" style="3" customWidth="1"/>
    <col min="2052" max="2052" width="20.44140625" style="3" bestFit="1" customWidth="1"/>
    <col min="2053" max="2053" width="25.5546875" style="3" bestFit="1" customWidth="1"/>
    <col min="2054" max="2055" width="18.5546875" style="3" bestFit="1" customWidth="1"/>
    <col min="2056" max="2056" width="20.44140625" style="3" bestFit="1" customWidth="1"/>
    <col min="2057" max="2057" width="18.5546875" style="3" bestFit="1" customWidth="1"/>
    <col min="2058" max="2058" width="20.44140625" style="3" bestFit="1" customWidth="1"/>
    <col min="2059" max="2061" width="18.5546875" style="3" bestFit="1" customWidth="1"/>
    <col min="2062" max="2062" width="21.44140625" style="3" customWidth="1"/>
    <col min="2063" max="2063" width="21.5546875" style="3" customWidth="1"/>
    <col min="2064" max="2066" width="18.5546875" style="3" customWidth="1"/>
    <col min="2067" max="2067" width="21.109375" style="3" customWidth="1"/>
    <col min="2068" max="2068" width="21.88671875" style="3" bestFit="1" customWidth="1"/>
    <col min="2069" max="2069" width="20.44140625" style="3" bestFit="1" customWidth="1"/>
    <col min="2070" max="2070" width="26.109375" style="3" bestFit="1" customWidth="1"/>
    <col min="2071" max="2073" width="18.5546875" style="3" bestFit="1" customWidth="1"/>
    <col min="2074" max="2304" width="11.44140625" style="3"/>
    <col min="2305" max="2305" width="40.109375" style="3" customWidth="1"/>
    <col min="2306" max="2307" width="21" style="3" customWidth="1"/>
    <col min="2308" max="2308" width="20.44140625" style="3" bestFit="1" customWidth="1"/>
    <col min="2309" max="2309" width="25.5546875" style="3" bestFit="1" customWidth="1"/>
    <col min="2310" max="2311" width="18.5546875" style="3" bestFit="1" customWidth="1"/>
    <col min="2312" max="2312" width="20.44140625" style="3" bestFit="1" customWidth="1"/>
    <col min="2313" max="2313" width="18.5546875" style="3" bestFit="1" customWidth="1"/>
    <col min="2314" max="2314" width="20.44140625" style="3" bestFit="1" customWidth="1"/>
    <col min="2315" max="2317" width="18.5546875" style="3" bestFit="1" customWidth="1"/>
    <col min="2318" max="2318" width="21.44140625" style="3" customWidth="1"/>
    <col min="2319" max="2319" width="21.5546875" style="3" customWidth="1"/>
    <col min="2320" max="2322" width="18.5546875" style="3" customWidth="1"/>
    <col min="2323" max="2323" width="21.109375" style="3" customWidth="1"/>
    <col min="2324" max="2324" width="21.88671875" style="3" bestFit="1" customWidth="1"/>
    <col min="2325" max="2325" width="20.44140625" style="3" bestFit="1" customWidth="1"/>
    <col min="2326" max="2326" width="26.109375" style="3" bestFit="1" customWidth="1"/>
    <col min="2327" max="2329" width="18.5546875" style="3" bestFit="1" customWidth="1"/>
    <col min="2330" max="2560" width="11.44140625" style="3"/>
    <col min="2561" max="2561" width="40.109375" style="3" customWidth="1"/>
    <col min="2562" max="2563" width="21" style="3" customWidth="1"/>
    <col min="2564" max="2564" width="20.44140625" style="3" bestFit="1" customWidth="1"/>
    <col min="2565" max="2565" width="25.5546875" style="3" bestFit="1" customWidth="1"/>
    <col min="2566" max="2567" width="18.5546875" style="3" bestFit="1" customWidth="1"/>
    <col min="2568" max="2568" width="20.44140625" style="3" bestFit="1" customWidth="1"/>
    <col min="2569" max="2569" width="18.5546875" style="3" bestFit="1" customWidth="1"/>
    <col min="2570" max="2570" width="20.44140625" style="3" bestFit="1" customWidth="1"/>
    <col min="2571" max="2573" width="18.5546875" style="3" bestFit="1" customWidth="1"/>
    <col min="2574" max="2574" width="21.44140625" style="3" customWidth="1"/>
    <col min="2575" max="2575" width="21.5546875" style="3" customWidth="1"/>
    <col min="2576" max="2578" width="18.5546875" style="3" customWidth="1"/>
    <col min="2579" max="2579" width="21.109375" style="3" customWidth="1"/>
    <col min="2580" max="2580" width="21.88671875" style="3" bestFit="1" customWidth="1"/>
    <col min="2581" max="2581" width="20.44140625" style="3" bestFit="1" customWidth="1"/>
    <col min="2582" max="2582" width="26.109375" style="3" bestFit="1" customWidth="1"/>
    <col min="2583" max="2585" width="18.5546875" style="3" bestFit="1" customWidth="1"/>
    <col min="2586" max="2816" width="11.44140625" style="3"/>
    <col min="2817" max="2817" width="40.109375" style="3" customWidth="1"/>
    <col min="2818" max="2819" width="21" style="3" customWidth="1"/>
    <col min="2820" max="2820" width="20.44140625" style="3" bestFit="1" customWidth="1"/>
    <col min="2821" max="2821" width="25.5546875" style="3" bestFit="1" customWidth="1"/>
    <col min="2822" max="2823" width="18.5546875" style="3" bestFit="1" customWidth="1"/>
    <col min="2824" max="2824" width="20.44140625" style="3" bestFit="1" customWidth="1"/>
    <col min="2825" max="2825" width="18.5546875" style="3" bestFit="1" customWidth="1"/>
    <col min="2826" max="2826" width="20.44140625" style="3" bestFit="1" customWidth="1"/>
    <col min="2827" max="2829" width="18.5546875" style="3" bestFit="1" customWidth="1"/>
    <col min="2830" max="2830" width="21.44140625" style="3" customWidth="1"/>
    <col min="2831" max="2831" width="21.5546875" style="3" customWidth="1"/>
    <col min="2832" max="2834" width="18.5546875" style="3" customWidth="1"/>
    <col min="2835" max="2835" width="21.109375" style="3" customWidth="1"/>
    <col min="2836" max="2836" width="21.88671875" style="3" bestFit="1" customWidth="1"/>
    <col min="2837" max="2837" width="20.44140625" style="3" bestFit="1" customWidth="1"/>
    <col min="2838" max="2838" width="26.109375" style="3" bestFit="1" customWidth="1"/>
    <col min="2839" max="2841" width="18.5546875" style="3" bestFit="1" customWidth="1"/>
    <col min="2842" max="3072" width="11.44140625" style="3"/>
    <col min="3073" max="3073" width="40.109375" style="3" customWidth="1"/>
    <col min="3074" max="3075" width="21" style="3" customWidth="1"/>
    <col min="3076" max="3076" width="20.44140625" style="3" bestFit="1" customWidth="1"/>
    <col min="3077" max="3077" width="25.5546875" style="3" bestFit="1" customWidth="1"/>
    <col min="3078" max="3079" width="18.5546875" style="3" bestFit="1" customWidth="1"/>
    <col min="3080" max="3080" width="20.44140625" style="3" bestFit="1" customWidth="1"/>
    <col min="3081" max="3081" width="18.5546875" style="3" bestFit="1" customWidth="1"/>
    <col min="3082" max="3082" width="20.44140625" style="3" bestFit="1" customWidth="1"/>
    <col min="3083" max="3085" width="18.5546875" style="3" bestFit="1" customWidth="1"/>
    <col min="3086" max="3086" width="21.44140625" style="3" customWidth="1"/>
    <col min="3087" max="3087" width="21.5546875" style="3" customWidth="1"/>
    <col min="3088" max="3090" width="18.5546875" style="3" customWidth="1"/>
    <col min="3091" max="3091" width="21.109375" style="3" customWidth="1"/>
    <col min="3092" max="3092" width="21.88671875" style="3" bestFit="1" customWidth="1"/>
    <col min="3093" max="3093" width="20.44140625" style="3" bestFit="1" customWidth="1"/>
    <col min="3094" max="3094" width="26.109375" style="3" bestFit="1" customWidth="1"/>
    <col min="3095" max="3097" width="18.5546875" style="3" bestFit="1" customWidth="1"/>
    <col min="3098" max="3328" width="11.44140625" style="3"/>
    <col min="3329" max="3329" width="40.109375" style="3" customWidth="1"/>
    <col min="3330" max="3331" width="21" style="3" customWidth="1"/>
    <col min="3332" max="3332" width="20.44140625" style="3" bestFit="1" customWidth="1"/>
    <col min="3333" max="3333" width="25.5546875" style="3" bestFit="1" customWidth="1"/>
    <col min="3334" max="3335" width="18.5546875" style="3" bestFit="1" customWidth="1"/>
    <col min="3336" max="3336" width="20.44140625" style="3" bestFit="1" customWidth="1"/>
    <col min="3337" max="3337" width="18.5546875" style="3" bestFit="1" customWidth="1"/>
    <col min="3338" max="3338" width="20.44140625" style="3" bestFit="1" customWidth="1"/>
    <col min="3339" max="3341" width="18.5546875" style="3" bestFit="1" customWidth="1"/>
    <col min="3342" max="3342" width="21.44140625" style="3" customWidth="1"/>
    <col min="3343" max="3343" width="21.5546875" style="3" customWidth="1"/>
    <col min="3344" max="3346" width="18.5546875" style="3" customWidth="1"/>
    <col min="3347" max="3347" width="21.109375" style="3" customWidth="1"/>
    <col min="3348" max="3348" width="21.88671875" style="3" bestFit="1" customWidth="1"/>
    <col min="3349" max="3349" width="20.44140625" style="3" bestFit="1" customWidth="1"/>
    <col min="3350" max="3350" width="26.109375" style="3" bestFit="1" customWidth="1"/>
    <col min="3351" max="3353" width="18.5546875" style="3" bestFit="1" customWidth="1"/>
    <col min="3354" max="3584" width="11.44140625" style="3"/>
    <col min="3585" max="3585" width="40.109375" style="3" customWidth="1"/>
    <col min="3586" max="3587" width="21" style="3" customWidth="1"/>
    <col min="3588" max="3588" width="20.44140625" style="3" bestFit="1" customWidth="1"/>
    <col min="3589" max="3589" width="25.5546875" style="3" bestFit="1" customWidth="1"/>
    <col min="3590" max="3591" width="18.5546875" style="3" bestFit="1" customWidth="1"/>
    <col min="3592" max="3592" width="20.44140625" style="3" bestFit="1" customWidth="1"/>
    <col min="3593" max="3593" width="18.5546875" style="3" bestFit="1" customWidth="1"/>
    <col min="3594" max="3594" width="20.44140625" style="3" bestFit="1" customWidth="1"/>
    <col min="3595" max="3597" width="18.5546875" style="3" bestFit="1" customWidth="1"/>
    <col min="3598" max="3598" width="21.44140625" style="3" customWidth="1"/>
    <col min="3599" max="3599" width="21.5546875" style="3" customWidth="1"/>
    <col min="3600" max="3602" width="18.5546875" style="3" customWidth="1"/>
    <col min="3603" max="3603" width="21.109375" style="3" customWidth="1"/>
    <col min="3604" max="3604" width="21.88671875" style="3" bestFit="1" customWidth="1"/>
    <col min="3605" max="3605" width="20.44140625" style="3" bestFit="1" customWidth="1"/>
    <col min="3606" max="3606" width="26.109375" style="3" bestFit="1" customWidth="1"/>
    <col min="3607" max="3609" width="18.5546875" style="3" bestFit="1" customWidth="1"/>
    <col min="3610" max="3840" width="11.44140625" style="3"/>
    <col min="3841" max="3841" width="40.109375" style="3" customWidth="1"/>
    <col min="3842" max="3843" width="21" style="3" customWidth="1"/>
    <col min="3844" max="3844" width="20.44140625" style="3" bestFit="1" customWidth="1"/>
    <col min="3845" max="3845" width="25.5546875" style="3" bestFit="1" customWidth="1"/>
    <col min="3846" max="3847" width="18.5546875" style="3" bestFit="1" customWidth="1"/>
    <col min="3848" max="3848" width="20.44140625" style="3" bestFit="1" customWidth="1"/>
    <col min="3849" max="3849" width="18.5546875" style="3" bestFit="1" customWidth="1"/>
    <col min="3850" max="3850" width="20.44140625" style="3" bestFit="1" customWidth="1"/>
    <col min="3851" max="3853" width="18.5546875" style="3" bestFit="1" customWidth="1"/>
    <col min="3854" max="3854" width="21.44140625" style="3" customWidth="1"/>
    <col min="3855" max="3855" width="21.5546875" style="3" customWidth="1"/>
    <col min="3856" max="3858" width="18.5546875" style="3" customWidth="1"/>
    <col min="3859" max="3859" width="21.109375" style="3" customWidth="1"/>
    <col min="3860" max="3860" width="21.88671875" style="3" bestFit="1" customWidth="1"/>
    <col min="3861" max="3861" width="20.44140625" style="3" bestFit="1" customWidth="1"/>
    <col min="3862" max="3862" width="26.109375" style="3" bestFit="1" customWidth="1"/>
    <col min="3863" max="3865" width="18.5546875" style="3" bestFit="1" customWidth="1"/>
    <col min="3866" max="4096" width="11.44140625" style="3"/>
    <col min="4097" max="4097" width="40.109375" style="3" customWidth="1"/>
    <col min="4098" max="4099" width="21" style="3" customWidth="1"/>
    <col min="4100" max="4100" width="20.44140625" style="3" bestFit="1" customWidth="1"/>
    <col min="4101" max="4101" width="25.5546875" style="3" bestFit="1" customWidth="1"/>
    <col min="4102" max="4103" width="18.5546875" style="3" bestFit="1" customWidth="1"/>
    <col min="4104" max="4104" width="20.44140625" style="3" bestFit="1" customWidth="1"/>
    <col min="4105" max="4105" width="18.5546875" style="3" bestFit="1" customWidth="1"/>
    <col min="4106" max="4106" width="20.44140625" style="3" bestFit="1" customWidth="1"/>
    <col min="4107" max="4109" width="18.5546875" style="3" bestFit="1" customWidth="1"/>
    <col min="4110" max="4110" width="21.44140625" style="3" customWidth="1"/>
    <col min="4111" max="4111" width="21.5546875" style="3" customWidth="1"/>
    <col min="4112" max="4114" width="18.5546875" style="3" customWidth="1"/>
    <col min="4115" max="4115" width="21.109375" style="3" customWidth="1"/>
    <col min="4116" max="4116" width="21.88671875" style="3" bestFit="1" customWidth="1"/>
    <col min="4117" max="4117" width="20.44140625" style="3" bestFit="1" customWidth="1"/>
    <col min="4118" max="4118" width="26.109375" style="3" bestFit="1" customWidth="1"/>
    <col min="4119" max="4121" width="18.5546875" style="3" bestFit="1" customWidth="1"/>
    <col min="4122" max="4352" width="11.44140625" style="3"/>
    <col min="4353" max="4353" width="40.109375" style="3" customWidth="1"/>
    <col min="4354" max="4355" width="21" style="3" customWidth="1"/>
    <col min="4356" max="4356" width="20.44140625" style="3" bestFit="1" customWidth="1"/>
    <col min="4357" max="4357" width="25.5546875" style="3" bestFit="1" customWidth="1"/>
    <col min="4358" max="4359" width="18.5546875" style="3" bestFit="1" customWidth="1"/>
    <col min="4360" max="4360" width="20.44140625" style="3" bestFit="1" customWidth="1"/>
    <col min="4361" max="4361" width="18.5546875" style="3" bestFit="1" customWidth="1"/>
    <col min="4362" max="4362" width="20.44140625" style="3" bestFit="1" customWidth="1"/>
    <col min="4363" max="4365" width="18.5546875" style="3" bestFit="1" customWidth="1"/>
    <col min="4366" max="4366" width="21.44140625" style="3" customWidth="1"/>
    <col min="4367" max="4367" width="21.5546875" style="3" customWidth="1"/>
    <col min="4368" max="4370" width="18.5546875" style="3" customWidth="1"/>
    <col min="4371" max="4371" width="21.109375" style="3" customWidth="1"/>
    <col min="4372" max="4372" width="21.88671875" style="3" bestFit="1" customWidth="1"/>
    <col min="4373" max="4373" width="20.44140625" style="3" bestFit="1" customWidth="1"/>
    <col min="4374" max="4374" width="26.109375" style="3" bestFit="1" customWidth="1"/>
    <col min="4375" max="4377" width="18.5546875" style="3" bestFit="1" customWidth="1"/>
    <col min="4378" max="4608" width="11.44140625" style="3"/>
    <col min="4609" max="4609" width="40.109375" style="3" customWidth="1"/>
    <col min="4610" max="4611" width="21" style="3" customWidth="1"/>
    <col min="4612" max="4612" width="20.44140625" style="3" bestFit="1" customWidth="1"/>
    <col min="4613" max="4613" width="25.5546875" style="3" bestFit="1" customWidth="1"/>
    <col min="4614" max="4615" width="18.5546875" style="3" bestFit="1" customWidth="1"/>
    <col min="4616" max="4616" width="20.44140625" style="3" bestFit="1" customWidth="1"/>
    <col min="4617" max="4617" width="18.5546875" style="3" bestFit="1" customWidth="1"/>
    <col min="4618" max="4618" width="20.44140625" style="3" bestFit="1" customWidth="1"/>
    <col min="4619" max="4621" width="18.5546875" style="3" bestFit="1" customWidth="1"/>
    <col min="4622" max="4622" width="21.44140625" style="3" customWidth="1"/>
    <col min="4623" max="4623" width="21.5546875" style="3" customWidth="1"/>
    <col min="4624" max="4626" width="18.5546875" style="3" customWidth="1"/>
    <col min="4627" max="4627" width="21.109375" style="3" customWidth="1"/>
    <col min="4628" max="4628" width="21.88671875" style="3" bestFit="1" customWidth="1"/>
    <col min="4629" max="4629" width="20.44140625" style="3" bestFit="1" customWidth="1"/>
    <col min="4630" max="4630" width="26.109375" style="3" bestFit="1" customWidth="1"/>
    <col min="4631" max="4633" width="18.5546875" style="3" bestFit="1" customWidth="1"/>
    <col min="4634" max="4864" width="11.44140625" style="3"/>
    <col min="4865" max="4865" width="40.109375" style="3" customWidth="1"/>
    <col min="4866" max="4867" width="21" style="3" customWidth="1"/>
    <col min="4868" max="4868" width="20.44140625" style="3" bestFit="1" customWidth="1"/>
    <col min="4869" max="4869" width="25.5546875" style="3" bestFit="1" customWidth="1"/>
    <col min="4870" max="4871" width="18.5546875" style="3" bestFit="1" customWidth="1"/>
    <col min="4872" max="4872" width="20.44140625" style="3" bestFit="1" customWidth="1"/>
    <col min="4873" max="4873" width="18.5546875" style="3" bestFit="1" customWidth="1"/>
    <col min="4874" max="4874" width="20.44140625" style="3" bestFit="1" customWidth="1"/>
    <col min="4875" max="4877" width="18.5546875" style="3" bestFit="1" customWidth="1"/>
    <col min="4878" max="4878" width="21.44140625" style="3" customWidth="1"/>
    <col min="4879" max="4879" width="21.5546875" style="3" customWidth="1"/>
    <col min="4880" max="4882" width="18.5546875" style="3" customWidth="1"/>
    <col min="4883" max="4883" width="21.109375" style="3" customWidth="1"/>
    <col min="4884" max="4884" width="21.88671875" style="3" bestFit="1" customWidth="1"/>
    <col min="4885" max="4885" width="20.44140625" style="3" bestFit="1" customWidth="1"/>
    <col min="4886" max="4886" width="26.109375" style="3" bestFit="1" customWidth="1"/>
    <col min="4887" max="4889" width="18.5546875" style="3" bestFit="1" customWidth="1"/>
    <col min="4890" max="5120" width="11.44140625" style="3"/>
    <col min="5121" max="5121" width="40.109375" style="3" customWidth="1"/>
    <col min="5122" max="5123" width="21" style="3" customWidth="1"/>
    <col min="5124" max="5124" width="20.44140625" style="3" bestFit="1" customWidth="1"/>
    <col min="5125" max="5125" width="25.5546875" style="3" bestFit="1" customWidth="1"/>
    <col min="5126" max="5127" width="18.5546875" style="3" bestFit="1" customWidth="1"/>
    <col min="5128" max="5128" width="20.44140625" style="3" bestFit="1" customWidth="1"/>
    <col min="5129" max="5129" width="18.5546875" style="3" bestFit="1" customWidth="1"/>
    <col min="5130" max="5130" width="20.44140625" style="3" bestFit="1" customWidth="1"/>
    <col min="5131" max="5133" width="18.5546875" style="3" bestFit="1" customWidth="1"/>
    <col min="5134" max="5134" width="21.44140625" style="3" customWidth="1"/>
    <col min="5135" max="5135" width="21.5546875" style="3" customWidth="1"/>
    <col min="5136" max="5138" width="18.5546875" style="3" customWidth="1"/>
    <col min="5139" max="5139" width="21.109375" style="3" customWidth="1"/>
    <col min="5140" max="5140" width="21.88671875" style="3" bestFit="1" customWidth="1"/>
    <col min="5141" max="5141" width="20.44140625" style="3" bestFit="1" customWidth="1"/>
    <col min="5142" max="5142" width="26.109375" style="3" bestFit="1" customWidth="1"/>
    <col min="5143" max="5145" width="18.5546875" style="3" bestFit="1" customWidth="1"/>
    <col min="5146" max="5376" width="11.44140625" style="3"/>
    <col min="5377" max="5377" width="40.109375" style="3" customWidth="1"/>
    <col min="5378" max="5379" width="21" style="3" customWidth="1"/>
    <col min="5380" max="5380" width="20.44140625" style="3" bestFit="1" customWidth="1"/>
    <col min="5381" max="5381" width="25.5546875" style="3" bestFit="1" customWidth="1"/>
    <col min="5382" max="5383" width="18.5546875" style="3" bestFit="1" customWidth="1"/>
    <col min="5384" max="5384" width="20.44140625" style="3" bestFit="1" customWidth="1"/>
    <col min="5385" max="5385" width="18.5546875" style="3" bestFit="1" customWidth="1"/>
    <col min="5386" max="5386" width="20.44140625" style="3" bestFit="1" customWidth="1"/>
    <col min="5387" max="5389" width="18.5546875" style="3" bestFit="1" customWidth="1"/>
    <col min="5390" max="5390" width="21.44140625" style="3" customWidth="1"/>
    <col min="5391" max="5391" width="21.5546875" style="3" customWidth="1"/>
    <col min="5392" max="5394" width="18.5546875" style="3" customWidth="1"/>
    <col min="5395" max="5395" width="21.109375" style="3" customWidth="1"/>
    <col min="5396" max="5396" width="21.88671875" style="3" bestFit="1" customWidth="1"/>
    <col min="5397" max="5397" width="20.44140625" style="3" bestFit="1" customWidth="1"/>
    <col min="5398" max="5398" width="26.109375" style="3" bestFit="1" customWidth="1"/>
    <col min="5399" max="5401" width="18.5546875" style="3" bestFit="1" customWidth="1"/>
    <col min="5402" max="5632" width="11.44140625" style="3"/>
    <col min="5633" max="5633" width="40.109375" style="3" customWidth="1"/>
    <col min="5634" max="5635" width="21" style="3" customWidth="1"/>
    <col min="5636" max="5636" width="20.44140625" style="3" bestFit="1" customWidth="1"/>
    <col min="5637" max="5637" width="25.5546875" style="3" bestFit="1" customWidth="1"/>
    <col min="5638" max="5639" width="18.5546875" style="3" bestFit="1" customWidth="1"/>
    <col min="5640" max="5640" width="20.44140625" style="3" bestFit="1" customWidth="1"/>
    <col min="5641" max="5641" width="18.5546875" style="3" bestFit="1" customWidth="1"/>
    <col min="5642" max="5642" width="20.44140625" style="3" bestFit="1" customWidth="1"/>
    <col min="5643" max="5645" width="18.5546875" style="3" bestFit="1" customWidth="1"/>
    <col min="5646" max="5646" width="21.44140625" style="3" customWidth="1"/>
    <col min="5647" max="5647" width="21.5546875" style="3" customWidth="1"/>
    <col min="5648" max="5650" width="18.5546875" style="3" customWidth="1"/>
    <col min="5651" max="5651" width="21.109375" style="3" customWidth="1"/>
    <col min="5652" max="5652" width="21.88671875" style="3" bestFit="1" customWidth="1"/>
    <col min="5653" max="5653" width="20.44140625" style="3" bestFit="1" customWidth="1"/>
    <col min="5654" max="5654" width="26.109375" style="3" bestFit="1" customWidth="1"/>
    <col min="5655" max="5657" width="18.5546875" style="3" bestFit="1" customWidth="1"/>
    <col min="5658" max="5888" width="11.44140625" style="3"/>
    <col min="5889" max="5889" width="40.109375" style="3" customWidth="1"/>
    <col min="5890" max="5891" width="21" style="3" customWidth="1"/>
    <col min="5892" max="5892" width="20.44140625" style="3" bestFit="1" customWidth="1"/>
    <col min="5893" max="5893" width="25.5546875" style="3" bestFit="1" customWidth="1"/>
    <col min="5894" max="5895" width="18.5546875" style="3" bestFit="1" customWidth="1"/>
    <col min="5896" max="5896" width="20.44140625" style="3" bestFit="1" customWidth="1"/>
    <col min="5897" max="5897" width="18.5546875" style="3" bestFit="1" customWidth="1"/>
    <col min="5898" max="5898" width="20.44140625" style="3" bestFit="1" customWidth="1"/>
    <col min="5899" max="5901" width="18.5546875" style="3" bestFit="1" customWidth="1"/>
    <col min="5902" max="5902" width="21.44140625" style="3" customWidth="1"/>
    <col min="5903" max="5903" width="21.5546875" style="3" customWidth="1"/>
    <col min="5904" max="5906" width="18.5546875" style="3" customWidth="1"/>
    <col min="5907" max="5907" width="21.109375" style="3" customWidth="1"/>
    <col min="5908" max="5908" width="21.88671875" style="3" bestFit="1" customWidth="1"/>
    <col min="5909" max="5909" width="20.44140625" style="3" bestFit="1" customWidth="1"/>
    <col min="5910" max="5910" width="26.109375" style="3" bestFit="1" customWidth="1"/>
    <col min="5911" max="5913" width="18.5546875" style="3" bestFit="1" customWidth="1"/>
    <col min="5914" max="6144" width="11.44140625" style="3"/>
    <col min="6145" max="6145" width="40.109375" style="3" customWidth="1"/>
    <col min="6146" max="6147" width="21" style="3" customWidth="1"/>
    <col min="6148" max="6148" width="20.44140625" style="3" bestFit="1" customWidth="1"/>
    <col min="6149" max="6149" width="25.5546875" style="3" bestFit="1" customWidth="1"/>
    <col min="6150" max="6151" width="18.5546875" style="3" bestFit="1" customWidth="1"/>
    <col min="6152" max="6152" width="20.44140625" style="3" bestFit="1" customWidth="1"/>
    <col min="6153" max="6153" width="18.5546875" style="3" bestFit="1" customWidth="1"/>
    <col min="6154" max="6154" width="20.44140625" style="3" bestFit="1" customWidth="1"/>
    <col min="6155" max="6157" width="18.5546875" style="3" bestFit="1" customWidth="1"/>
    <col min="6158" max="6158" width="21.44140625" style="3" customWidth="1"/>
    <col min="6159" max="6159" width="21.5546875" style="3" customWidth="1"/>
    <col min="6160" max="6162" width="18.5546875" style="3" customWidth="1"/>
    <col min="6163" max="6163" width="21.109375" style="3" customWidth="1"/>
    <col min="6164" max="6164" width="21.88671875" style="3" bestFit="1" customWidth="1"/>
    <col min="6165" max="6165" width="20.44140625" style="3" bestFit="1" customWidth="1"/>
    <col min="6166" max="6166" width="26.109375" style="3" bestFit="1" customWidth="1"/>
    <col min="6167" max="6169" width="18.5546875" style="3" bestFit="1" customWidth="1"/>
    <col min="6170" max="6400" width="11.44140625" style="3"/>
    <col min="6401" max="6401" width="40.109375" style="3" customWidth="1"/>
    <col min="6402" max="6403" width="21" style="3" customWidth="1"/>
    <col min="6404" max="6404" width="20.44140625" style="3" bestFit="1" customWidth="1"/>
    <col min="6405" max="6405" width="25.5546875" style="3" bestFit="1" customWidth="1"/>
    <col min="6406" max="6407" width="18.5546875" style="3" bestFit="1" customWidth="1"/>
    <col min="6408" max="6408" width="20.44140625" style="3" bestFit="1" customWidth="1"/>
    <col min="6409" max="6409" width="18.5546875" style="3" bestFit="1" customWidth="1"/>
    <col min="6410" max="6410" width="20.44140625" style="3" bestFit="1" customWidth="1"/>
    <col min="6411" max="6413" width="18.5546875" style="3" bestFit="1" customWidth="1"/>
    <col min="6414" max="6414" width="21.44140625" style="3" customWidth="1"/>
    <col min="6415" max="6415" width="21.5546875" style="3" customWidth="1"/>
    <col min="6416" max="6418" width="18.5546875" style="3" customWidth="1"/>
    <col min="6419" max="6419" width="21.109375" style="3" customWidth="1"/>
    <col min="6420" max="6420" width="21.88671875" style="3" bestFit="1" customWidth="1"/>
    <col min="6421" max="6421" width="20.44140625" style="3" bestFit="1" customWidth="1"/>
    <col min="6422" max="6422" width="26.109375" style="3" bestFit="1" customWidth="1"/>
    <col min="6423" max="6425" width="18.5546875" style="3" bestFit="1" customWidth="1"/>
    <col min="6426" max="6656" width="11.44140625" style="3"/>
    <col min="6657" max="6657" width="40.109375" style="3" customWidth="1"/>
    <col min="6658" max="6659" width="21" style="3" customWidth="1"/>
    <col min="6660" max="6660" width="20.44140625" style="3" bestFit="1" customWidth="1"/>
    <col min="6661" max="6661" width="25.5546875" style="3" bestFit="1" customWidth="1"/>
    <col min="6662" max="6663" width="18.5546875" style="3" bestFit="1" customWidth="1"/>
    <col min="6664" max="6664" width="20.44140625" style="3" bestFit="1" customWidth="1"/>
    <col min="6665" max="6665" width="18.5546875" style="3" bestFit="1" customWidth="1"/>
    <col min="6666" max="6666" width="20.44140625" style="3" bestFit="1" customWidth="1"/>
    <col min="6667" max="6669" width="18.5546875" style="3" bestFit="1" customWidth="1"/>
    <col min="6670" max="6670" width="21.44140625" style="3" customWidth="1"/>
    <col min="6671" max="6671" width="21.5546875" style="3" customWidth="1"/>
    <col min="6672" max="6674" width="18.5546875" style="3" customWidth="1"/>
    <col min="6675" max="6675" width="21.109375" style="3" customWidth="1"/>
    <col min="6676" max="6676" width="21.88671875" style="3" bestFit="1" customWidth="1"/>
    <col min="6677" max="6677" width="20.44140625" style="3" bestFit="1" customWidth="1"/>
    <col min="6678" max="6678" width="26.109375" style="3" bestFit="1" customWidth="1"/>
    <col min="6679" max="6681" width="18.5546875" style="3" bestFit="1" customWidth="1"/>
    <col min="6682" max="6912" width="11.44140625" style="3"/>
    <col min="6913" max="6913" width="40.109375" style="3" customWidth="1"/>
    <col min="6914" max="6915" width="21" style="3" customWidth="1"/>
    <col min="6916" max="6916" width="20.44140625" style="3" bestFit="1" customWidth="1"/>
    <col min="6917" max="6917" width="25.5546875" style="3" bestFit="1" customWidth="1"/>
    <col min="6918" max="6919" width="18.5546875" style="3" bestFit="1" customWidth="1"/>
    <col min="6920" max="6920" width="20.44140625" style="3" bestFit="1" customWidth="1"/>
    <col min="6921" max="6921" width="18.5546875" style="3" bestFit="1" customWidth="1"/>
    <col min="6922" max="6922" width="20.44140625" style="3" bestFit="1" customWidth="1"/>
    <col min="6923" max="6925" width="18.5546875" style="3" bestFit="1" customWidth="1"/>
    <col min="6926" max="6926" width="21.44140625" style="3" customWidth="1"/>
    <col min="6927" max="6927" width="21.5546875" style="3" customWidth="1"/>
    <col min="6928" max="6930" width="18.5546875" style="3" customWidth="1"/>
    <col min="6931" max="6931" width="21.109375" style="3" customWidth="1"/>
    <col min="6932" max="6932" width="21.88671875" style="3" bestFit="1" customWidth="1"/>
    <col min="6933" max="6933" width="20.44140625" style="3" bestFit="1" customWidth="1"/>
    <col min="6934" max="6934" width="26.109375" style="3" bestFit="1" customWidth="1"/>
    <col min="6935" max="6937" width="18.5546875" style="3" bestFit="1" customWidth="1"/>
    <col min="6938" max="7168" width="11.44140625" style="3"/>
    <col min="7169" max="7169" width="40.109375" style="3" customWidth="1"/>
    <col min="7170" max="7171" width="21" style="3" customWidth="1"/>
    <col min="7172" max="7172" width="20.44140625" style="3" bestFit="1" customWidth="1"/>
    <col min="7173" max="7173" width="25.5546875" style="3" bestFit="1" customWidth="1"/>
    <col min="7174" max="7175" width="18.5546875" style="3" bestFit="1" customWidth="1"/>
    <col min="7176" max="7176" width="20.44140625" style="3" bestFit="1" customWidth="1"/>
    <col min="7177" max="7177" width="18.5546875" style="3" bestFit="1" customWidth="1"/>
    <col min="7178" max="7178" width="20.44140625" style="3" bestFit="1" customWidth="1"/>
    <col min="7179" max="7181" width="18.5546875" style="3" bestFit="1" customWidth="1"/>
    <col min="7182" max="7182" width="21.44140625" style="3" customWidth="1"/>
    <col min="7183" max="7183" width="21.5546875" style="3" customWidth="1"/>
    <col min="7184" max="7186" width="18.5546875" style="3" customWidth="1"/>
    <col min="7187" max="7187" width="21.109375" style="3" customWidth="1"/>
    <col min="7188" max="7188" width="21.88671875" style="3" bestFit="1" customWidth="1"/>
    <col min="7189" max="7189" width="20.44140625" style="3" bestFit="1" customWidth="1"/>
    <col min="7190" max="7190" width="26.109375" style="3" bestFit="1" customWidth="1"/>
    <col min="7191" max="7193" width="18.5546875" style="3" bestFit="1" customWidth="1"/>
    <col min="7194" max="7424" width="11.44140625" style="3"/>
    <col min="7425" max="7425" width="40.109375" style="3" customWidth="1"/>
    <col min="7426" max="7427" width="21" style="3" customWidth="1"/>
    <col min="7428" max="7428" width="20.44140625" style="3" bestFit="1" customWidth="1"/>
    <col min="7429" max="7429" width="25.5546875" style="3" bestFit="1" customWidth="1"/>
    <col min="7430" max="7431" width="18.5546875" style="3" bestFit="1" customWidth="1"/>
    <col min="7432" max="7432" width="20.44140625" style="3" bestFit="1" customWidth="1"/>
    <col min="7433" max="7433" width="18.5546875" style="3" bestFit="1" customWidth="1"/>
    <col min="7434" max="7434" width="20.44140625" style="3" bestFit="1" customWidth="1"/>
    <col min="7435" max="7437" width="18.5546875" style="3" bestFit="1" customWidth="1"/>
    <col min="7438" max="7438" width="21.44140625" style="3" customWidth="1"/>
    <col min="7439" max="7439" width="21.5546875" style="3" customWidth="1"/>
    <col min="7440" max="7442" width="18.5546875" style="3" customWidth="1"/>
    <col min="7443" max="7443" width="21.109375" style="3" customWidth="1"/>
    <col min="7444" max="7444" width="21.88671875" style="3" bestFit="1" customWidth="1"/>
    <col min="7445" max="7445" width="20.44140625" style="3" bestFit="1" customWidth="1"/>
    <col min="7446" max="7446" width="26.109375" style="3" bestFit="1" customWidth="1"/>
    <col min="7447" max="7449" width="18.5546875" style="3" bestFit="1" customWidth="1"/>
    <col min="7450" max="7680" width="11.44140625" style="3"/>
    <col min="7681" max="7681" width="40.109375" style="3" customWidth="1"/>
    <col min="7682" max="7683" width="21" style="3" customWidth="1"/>
    <col min="7684" max="7684" width="20.44140625" style="3" bestFit="1" customWidth="1"/>
    <col min="7685" max="7685" width="25.5546875" style="3" bestFit="1" customWidth="1"/>
    <col min="7686" max="7687" width="18.5546875" style="3" bestFit="1" customWidth="1"/>
    <col min="7688" max="7688" width="20.44140625" style="3" bestFit="1" customWidth="1"/>
    <col min="7689" max="7689" width="18.5546875" style="3" bestFit="1" customWidth="1"/>
    <col min="7690" max="7690" width="20.44140625" style="3" bestFit="1" customWidth="1"/>
    <col min="7691" max="7693" width="18.5546875" style="3" bestFit="1" customWidth="1"/>
    <col min="7694" max="7694" width="21.44140625" style="3" customWidth="1"/>
    <col min="7695" max="7695" width="21.5546875" style="3" customWidth="1"/>
    <col min="7696" max="7698" width="18.5546875" style="3" customWidth="1"/>
    <col min="7699" max="7699" width="21.109375" style="3" customWidth="1"/>
    <col min="7700" max="7700" width="21.88671875" style="3" bestFit="1" customWidth="1"/>
    <col min="7701" max="7701" width="20.44140625" style="3" bestFit="1" customWidth="1"/>
    <col min="7702" max="7702" width="26.109375" style="3" bestFit="1" customWidth="1"/>
    <col min="7703" max="7705" width="18.5546875" style="3" bestFit="1" customWidth="1"/>
    <col min="7706" max="7936" width="11.44140625" style="3"/>
    <col min="7937" max="7937" width="40.109375" style="3" customWidth="1"/>
    <col min="7938" max="7939" width="21" style="3" customWidth="1"/>
    <col min="7940" max="7940" width="20.44140625" style="3" bestFit="1" customWidth="1"/>
    <col min="7941" max="7941" width="25.5546875" style="3" bestFit="1" customWidth="1"/>
    <col min="7942" max="7943" width="18.5546875" style="3" bestFit="1" customWidth="1"/>
    <col min="7944" max="7944" width="20.44140625" style="3" bestFit="1" customWidth="1"/>
    <col min="7945" max="7945" width="18.5546875" style="3" bestFit="1" customWidth="1"/>
    <col min="7946" max="7946" width="20.44140625" style="3" bestFit="1" customWidth="1"/>
    <col min="7947" max="7949" width="18.5546875" style="3" bestFit="1" customWidth="1"/>
    <col min="7950" max="7950" width="21.44140625" style="3" customWidth="1"/>
    <col min="7951" max="7951" width="21.5546875" style="3" customWidth="1"/>
    <col min="7952" max="7954" width="18.5546875" style="3" customWidth="1"/>
    <col min="7955" max="7955" width="21.109375" style="3" customWidth="1"/>
    <col min="7956" max="7956" width="21.88671875" style="3" bestFit="1" customWidth="1"/>
    <col min="7957" max="7957" width="20.44140625" style="3" bestFit="1" customWidth="1"/>
    <col min="7958" max="7958" width="26.109375" style="3" bestFit="1" customWidth="1"/>
    <col min="7959" max="7961" width="18.5546875" style="3" bestFit="1" customWidth="1"/>
    <col min="7962" max="8192" width="11.44140625" style="3"/>
    <col min="8193" max="8193" width="40.109375" style="3" customWidth="1"/>
    <col min="8194" max="8195" width="21" style="3" customWidth="1"/>
    <col min="8196" max="8196" width="20.44140625" style="3" bestFit="1" customWidth="1"/>
    <col min="8197" max="8197" width="25.5546875" style="3" bestFit="1" customWidth="1"/>
    <col min="8198" max="8199" width="18.5546875" style="3" bestFit="1" customWidth="1"/>
    <col min="8200" max="8200" width="20.44140625" style="3" bestFit="1" customWidth="1"/>
    <col min="8201" max="8201" width="18.5546875" style="3" bestFit="1" customWidth="1"/>
    <col min="8202" max="8202" width="20.44140625" style="3" bestFit="1" customWidth="1"/>
    <col min="8203" max="8205" width="18.5546875" style="3" bestFit="1" customWidth="1"/>
    <col min="8206" max="8206" width="21.44140625" style="3" customWidth="1"/>
    <col min="8207" max="8207" width="21.5546875" style="3" customWidth="1"/>
    <col min="8208" max="8210" width="18.5546875" style="3" customWidth="1"/>
    <col min="8211" max="8211" width="21.109375" style="3" customWidth="1"/>
    <col min="8212" max="8212" width="21.88671875" style="3" bestFit="1" customWidth="1"/>
    <col min="8213" max="8213" width="20.44140625" style="3" bestFit="1" customWidth="1"/>
    <col min="8214" max="8214" width="26.109375" style="3" bestFit="1" customWidth="1"/>
    <col min="8215" max="8217" width="18.5546875" style="3" bestFit="1" customWidth="1"/>
    <col min="8218" max="8448" width="11.44140625" style="3"/>
    <col min="8449" max="8449" width="40.109375" style="3" customWidth="1"/>
    <col min="8450" max="8451" width="21" style="3" customWidth="1"/>
    <col min="8452" max="8452" width="20.44140625" style="3" bestFit="1" customWidth="1"/>
    <col min="8453" max="8453" width="25.5546875" style="3" bestFit="1" customWidth="1"/>
    <col min="8454" max="8455" width="18.5546875" style="3" bestFit="1" customWidth="1"/>
    <col min="8456" max="8456" width="20.44140625" style="3" bestFit="1" customWidth="1"/>
    <col min="8457" max="8457" width="18.5546875" style="3" bestFit="1" customWidth="1"/>
    <col min="8458" max="8458" width="20.44140625" style="3" bestFit="1" customWidth="1"/>
    <col min="8459" max="8461" width="18.5546875" style="3" bestFit="1" customWidth="1"/>
    <col min="8462" max="8462" width="21.44140625" style="3" customWidth="1"/>
    <col min="8463" max="8463" width="21.5546875" style="3" customWidth="1"/>
    <col min="8464" max="8466" width="18.5546875" style="3" customWidth="1"/>
    <col min="8467" max="8467" width="21.109375" style="3" customWidth="1"/>
    <col min="8468" max="8468" width="21.88671875" style="3" bestFit="1" customWidth="1"/>
    <col min="8469" max="8469" width="20.44140625" style="3" bestFit="1" customWidth="1"/>
    <col min="8470" max="8470" width="26.109375" style="3" bestFit="1" customWidth="1"/>
    <col min="8471" max="8473" width="18.5546875" style="3" bestFit="1" customWidth="1"/>
    <col min="8474" max="8704" width="11.44140625" style="3"/>
    <col min="8705" max="8705" width="40.109375" style="3" customWidth="1"/>
    <col min="8706" max="8707" width="21" style="3" customWidth="1"/>
    <col min="8708" max="8708" width="20.44140625" style="3" bestFit="1" customWidth="1"/>
    <col min="8709" max="8709" width="25.5546875" style="3" bestFit="1" customWidth="1"/>
    <col min="8710" max="8711" width="18.5546875" style="3" bestFit="1" customWidth="1"/>
    <col min="8712" max="8712" width="20.44140625" style="3" bestFit="1" customWidth="1"/>
    <col min="8713" max="8713" width="18.5546875" style="3" bestFit="1" customWidth="1"/>
    <col min="8714" max="8714" width="20.44140625" style="3" bestFit="1" customWidth="1"/>
    <col min="8715" max="8717" width="18.5546875" style="3" bestFit="1" customWidth="1"/>
    <col min="8718" max="8718" width="21.44140625" style="3" customWidth="1"/>
    <col min="8719" max="8719" width="21.5546875" style="3" customWidth="1"/>
    <col min="8720" max="8722" width="18.5546875" style="3" customWidth="1"/>
    <col min="8723" max="8723" width="21.109375" style="3" customWidth="1"/>
    <col min="8724" max="8724" width="21.88671875" style="3" bestFit="1" customWidth="1"/>
    <col min="8725" max="8725" width="20.44140625" style="3" bestFit="1" customWidth="1"/>
    <col min="8726" max="8726" width="26.109375" style="3" bestFit="1" customWidth="1"/>
    <col min="8727" max="8729" width="18.5546875" style="3" bestFit="1" customWidth="1"/>
    <col min="8730" max="8960" width="11.44140625" style="3"/>
    <col min="8961" max="8961" width="40.109375" style="3" customWidth="1"/>
    <col min="8962" max="8963" width="21" style="3" customWidth="1"/>
    <col min="8964" max="8964" width="20.44140625" style="3" bestFit="1" customWidth="1"/>
    <col min="8965" max="8965" width="25.5546875" style="3" bestFit="1" customWidth="1"/>
    <col min="8966" max="8967" width="18.5546875" style="3" bestFit="1" customWidth="1"/>
    <col min="8968" max="8968" width="20.44140625" style="3" bestFit="1" customWidth="1"/>
    <col min="8969" max="8969" width="18.5546875" style="3" bestFit="1" customWidth="1"/>
    <col min="8970" max="8970" width="20.44140625" style="3" bestFit="1" customWidth="1"/>
    <col min="8971" max="8973" width="18.5546875" style="3" bestFit="1" customWidth="1"/>
    <col min="8974" max="8974" width="21.44140625" style="3" customWidth="1"/>
    <col min="8975" max="8975" width="21.5546875" style="3" customWidth="1"/>
    <col min="8976" max="8978" width="18.5546875" style="3" customWidth="1"/>
    <col min="8979" max="8979" width="21.109375" style="3" customWidth="1"/>
    <col min="8980" max="8980" width="21.88671875" style="3" bestFit="1" customWidth="1"/>
    <col min="8981" max="8981" width="20.44140625" style="3" bestFit="1" customWidth="1"/>
    <col min="8982" max="8982" width="26.109375" style="3" bestFit="1" customWidth="1"/>
    <col min="8983" max="8985" width="18.5546875" style="3" bestFit="1" customWidth="1"/>
    <col min="8986" max="9216" width="11.44140625" style="3"/>
    <col min="9217" max="9217" width="40.109375" style="3" customWidth="1"/>
    <col min="9218" max="9219" width="21" style="3" customWidth="1"/>
    <col min="9220" max="9220" width="20.44140625" style="3" bestFit="1" customWidth="1"/>
    <col min="9221" max="9221" width="25.5546875" style="3" bestFit="1" customWidth="1"/>
    <col min="9222" max="9223" width="18.5546875" style="3" bestFit="1" customWidth="1"/>
    <col min="9224" max="9224" width="20.44140625" style="3" bestFit="1" customWidth="1"/>
    <col min="9225" max="9225" width="18.5546875" style="3" bestFit="1" customWidth="1"/>
    <col min="9226" max="9226" width="20.44140625" style="3" bestFit="1" customWidth="1"/>
    <col min="9227" max="9229" width="18.5546875" style="3" bestFit="1" customWidth="1"/>
    <col min="9230" max="9230" width="21.44140625" style="3" customWidth="1"/>
    <col min="9231" max="9231" width="21.5546875" style="3" customWidth="1"/>
    <col min="9232" max="9234" width="18.5546875" style="3" customWidth="1"/>
    <col min="9235" max="9235" width="21.109375" style="3" customWidth="1"/>
    <col min="9236" max="9236" width="21.88671875" style="3" bestFit="1" customWidth="1"/>
    <col min="9237" max="9237" width="20.44140625" style="3" bestFit="1" customWidth="1"/>
    <col min="9238" max="9238" width="26.109375" style="3" bestFit="1" customWidth="1"/>
    <col min="9239" max="9241" width="18.5546875" style="3" bestFit="1" customWidth="1"/>
    <col min="9242" max="9472" width="11.44140625" style="3"/>
    <col min="9473" max="9473" width="40.109375" style="3" customWidth="1"/>
    <col min="9474" max="9475" width="21" style="3" customWidth="1"/>
    <col min="9476" max="9476" width="20.44140625" style="3" bestFit="1" customWidth="1"/>
    <col min="9477" max="9477" width="25.5546875" style="3" bestFit="1" customWidth="1"/>
    <col min="9478" max="9479" width="18.5546875" style="3" bestFit="1" customWidth="1"/>
    <col min="9480" max="9480" width="20.44140625" style="3" bestFit="1" customWidth="1"/>
    <col min="9481" max="9481" width="18.5546875" style="3" bestFit="1" customWidth="1"/>
    <col min="9482" max="9482" width="20.44140625" style="3" bestFit="1" customWidth="1"/>
    <col min="9483" max="9485" width="18.5546875" style="3" bestFit="1" customWidth="1"/>
    <col min="9486" max="9486" width="21.44140625" style="3" customWidth="1"/>
    <col min="9487" max="9487" width="21.5546875" style="3" customWidth="1"/>
    <col min="9488" max="9490" width="18.5546875" style="3" customWidth="1"/>
    <col min="9491" max="9491" width="21.109375" style="3" customWidth="1"/>
    <col min="9492" max="9492" width="21.88671875" style="3" bestFit="1" customWidth="1"/>
    <col min="9493" max="9493" width="20.44140625" style="3" bestFit="1" customWidth="1"/>
    <col min="9494" max="9494" width="26.109375" style="3" bestFit="1" customWidth="1"/>
    <col min="9495" max="9497" width="18.5546875" style="3" bestFit="1" customWidth="1"/>
    <col min="9498" max="9728" width="11.44140625" style="3"/>
    <col min="9729" max="9729" width="40.109375" style="3" customWidth="1"/>
    <col min="9730" max="9731" width="21" style="3" customWidth="1"/>
    <col min="9732" max="9732" width="20.44140625" style="3" bestFit="1" customWidth="1"/>
    <col min="9733" max="9733" width="25.5546875" style="3" bestFit="1" customWidth="1"/>
    <col min="9734" max="9735" width="18.5546875" style="3" bestFit="1" customWidth="1"/>
    <col min="9736" max="9736" width="20.44140625" style="3" bestFit="1" customWidth="1"/>
    <col min="9737" max="9737" width="18.5546875" style="3" bestFit="1" customWidth="1"/>
    <col min="9738" max="9738" width="20.44140625" style="3" bestFit="1" customWidth="1"/>
    <col min="9739" max="9741" width="18.5546875" style="3" bestFit="1" customWidth="1"/>
    <col min="9742" max="9742" width="21.44140625" style="3" customWidth="1"/>
    <col min="9743" max="9743" width="21.5546875" style="3" customWidth="1"/>
    <col min="9744" max="9746" width="18.5546875" style="3" customWidth="1"/>
    <col min="9747" max="9747" width="21.109375" style="3" customWidth="1"/>
    <col min="9748" max="9748" width="21.88671875" style="3" bestFit="1" customWidth="1"/>
    <col min="9749" max="9749" width="20.44140625" style="3" bestFit="1" customWidth="1"/>
    <col min="9750" max="9750" width="26.109375" style="3" bestFit="1" customWidth="1"/>
    <col min="9751" max="9753" width="18.5546875" style="3" bestFit="1" customWidth="1"/>
    <col min="9754" max="9984" width="11.44140625" style="3"/>
    <col min="9985" max="9985" width="40.109375" style="3" customWidth="1"/>
    <col min="9986" max="9987" width="21" style="3" customWidth="1"/>
    <col min="9988" max="9988" width="20.44140625" style="3" bestFit="1" customWidth="1"/>
    <col min="9989" max="9989" width="25.5546875" style="3" bestFit="1" customWidth="1"/>
    <col min="9990" max="9991" width="18.5546875" style="3" bestFit="1" customWidth="1"/>
    <col min="9992" max="9992" width="20.44140625" style="3" bestFit="1" customWidth="1"/>
    <col min="9993" max="9993" width="18.5546875" style="3" bestFit="1" customWidth="1"/>
    <col min="9994" max="9994" width="20.44140625" style="3" bestFit="1" customWidth="1"/>
    <col min="9995" max="9997" width="18.5546875" style="3" bestFit="1" customWidth="1"/>
    <col min="9998" max="9998" width="21.44140625" style="3" customWidth="1"/>
    <col min="9999" max="9999" width="21.5546875" style="3" customWidth="1"/>
    <col min="10000" max="10002" width="18.5546875" style="3" customWidth="1"/>
    <col min="10003" max="10003" width="21.109375" style="3" customWidth="1"/>
    <col min="10004" max="10004" width="21.88671875" style="3" bestFit="1" customWidth="1"/>
    <col min="10005" max="10005" width="20.44140625" style="3" bestFit="1" customWidth="1"/>
    <col min="10006" max="10006" width="26.109375" style="3" bestFit="1" customWidth="1"/>
    <col min="10007" max="10009" width="18.5546875" style="3" bestFit="1" customWidth="1"/>
    <col min="10010" max="10240" width="11.44140625" style="3"/>
    <col min="10241" max="10241" width="40.109375" style="3" customWidth="1"/>
    <col min="10242" max="10243" width="21" style="3" customWidth="1"/>
    <col min="10244" max="10244" width="20.44140625" style="3" bestFit="1" customWidth="1"/>
    <col min="10245" max="10245" width="25.5546875" style="3" bestFit="1" customWidth="1"/>
    <col min="10246" max="10247" width="18.5546875" style="3" bestFit="1" customWidth="1"/>
    <col min="10248" max="10248" width="20.44140625" style="3" bestFit="1" customWidth="1"/>
    <col min="10249" max="10249" width="18.5546875" style="3" bestFit="1" customWidth="1"/>
    <col min="10250" max="10250" width="20.44140625" style="3" bestFit="1" customWidth="1"/>
    <col min="10251" max="10253" width="18.5546875" style="3" bestFit="1" customWidth="1"/>
    <col min="10254" max="10254" width="21.44140625" style="3" customWidth="1"/>
    <col min="10255" max="10255" width="21.5546875" style="3" customWidth="1"/>
    <col min="10256" max="10258" width="18.5546875" style="3" customWidth="1"/>
    <col min="10259" max="10259" width="21.109375" style="3" customWidth="1"/>
    <col min="10260" max="10260" width="21.88671875" style="3" bestFit="1" customWidth="1"/>
    <col min="10261" max="10261" width="20.44140625" style="3" bestFit="1" customWidth="1"/>
    <col min="10262" max="10262" width="26.109375" style="3" bestFit="1" customWidth="1"/>
    <col min="10263" max="10265" width="18.5546875" style="3" bestFit="1" customWidth="1"/>
    <col min="10266" max="10496" width="11.44140625" style="3"/>
    <col min="10497" max="10497" width="40.109375" style="3" customWidth="1"/>
    <col min="10498" max="10499" width="21" style="3" customWidth="1"/>
    <col min="10500" max="10500" width="20.44140625" style="3" bestFit="1" customWidth="1"/>
    <col min="10501" max="10501" width="25.5546875" style="3" bestFit="1" customWidth="1"/>
    <col min="10502" max="10503" width="18.5546875" style="3" bestFit="1" customWidth="1"/>
    <col min="10504" max="10504" width="20.44140625" style="3" bestFit="1" customWidth="1"/>
    <col min="10505" max="10505" width="18.5546875" style="3" bestFit="1" customWidth="1"/>
    <col min="10506" max="10506" width="20.44140625" style="3" bestFit="1" customWidth="1"/>
    <col min="10507" max="10509" width="18.5546875" style="3" bestFit="1" customWidth="1"/>
    <col min="10510" max="10510" width="21.44140625" style="3" customWidth="1"/>
    <col min="10511" max="10511" width="21.5546875" style="3" customWidth="1"/>
    <col min="10512" max="10514" width="18.5546875" style="3" customWidth="1"/>
    <col min="10515" max="10515" width="21.109375" style="3" customWidth="1"/>
    <col min="10516" max="10516" width="21.88671875" style="3" bestFit="1" customWidth="1"/>
    <col min="10517" max="10517" width="20.44140625" style="3" bestFit="1" customWidth="1"/>
    <col min="10518" max="10518" width="26.109375" style="3" bestFit="1" customWidth="1"/>
    <col min="10519" max="10521" width="18.5546875" style="3" bestFit="1" customWidth="1"/>
    <col min="10522" max="10752" width="11.44140625" style="3"/>
    <col min="10753" max="10753" width="40.109375" style="3" customWidth="1"/>
    <col min="10754" max="10755" width="21" style="3" customWidth="1"/>
    <col min="10756" max="10756" width="20.44140625" style="3" bestFit="1" customWidth="1"/>
    <col min="10757" max="10757" width="25.5546875" style="3" bestFit="1" customWidth="1"/>
    <col min="10758" max="10759" width="18.5546875" style="3" bestFit="1" customWidth="1"/>
    <col min="10760" max="10760" width="20.44140625" style="3" bestFit="1" customWidth="1"/>
    <col min="10761" max="10761" width="18.5546875" style="3" bestFit="1" customWidth="1"/>
    <col min="10762" max="10762" width="20.44140625" style="3" bestFit="1" customWidth="1"/>
    <col min="10763" max="10765" width="18.5546875" style="3" bestFit="1" customWidth="1"/>
    <col min="10766" max="10766" width="21.44140625" style="3" customWidth="1"/>
    <col min="10767" max="10767" width="21.5546875" style="3" customWidth="1"/>
    <col min="10768" max="10770" width="18.5546875" style="3" customWidth="1"/>
    <col min="10771" max="10771" width="21.109375" style="3" customWidth="1"/>
    <col min="10772" max="10772" width="21.88671875" style="3" bestFit="1" customWidth="1"/>
    <col min="10773" max="10773" width="20.44140625" style="3" bestFit="1" customWidth="1"/>
    <col min="10774" max="10774" width="26.109375" style="3" bestFit="1" customWidth="1"/>
    <col min="10775" max="10777" width="18.5546875" style="3" bestFit="1" customWidth="1"/>
    <col min="10778" max="11008" width="11.44140625" style="3"/>
    <col min="11009" max="11009" width="40.109375" style="3" customWidth="1"/>
    <col min="11010" max="11011" width="21" style="3" customWidth="1"/>
    <col min="11012" max="11012" width="20.44140625" style="3" bestFit="1" customWidth="1"/>
    <col min="11013" max="11013" width="25.5546875" style="3" bestFit="1" customWidth="1"/>
    <col min="11014" max="11015" width="18.5546875" style="3" bestFit="1" customWidth="1"/>
    <col min="11016" max="11016" width="20.44140625" style="3" bestFit="1" customWidth="1"/>
    <col min="11017" max="11017" width="18.5546875" style="3" bestFit="1" customWidth="1"/>
    <col min="11018" max="11018" width="20.44140625" style="3" bestFit="1" customWidth="1"/>
    <col min="11019" max="11021" width="18.5546875" style="3" bestFit="1" customWidth="1"/>
    <col min="11022" max="11022" width="21.44140625" style="3" customWidth="1"/>
    <col min="11023" max="11023" width="21.5546875" style="3" customWidth="1"/>
    <col min="11024" max="11026" width="18.5546875" style="3" customWidth="1"/>
    <col min="11027" max="11027" width="21.109375" style="3" customWidth="1"/>
    <col min="11028" max="11028" width="21.88671875" style="3" bestFit="1" customWidth="1"/>
    <col min="11029" max="11029" width="20.44140625" style="3" bestFit="1" customWidth="1"/>
    <col min="11030" max="11030" width="26.109375" style="3" bestFit="1" customWidth="1"/>
    <col min="11031" max="11033" width="18.5546875" style="3" bestFit="1" customWidth="1"/>
    <col min="11034" max="11264" width="11.44140625" style="3"/>
    <col min="11265" max="11265" width="40.109375" style="3" customWidth="1"/>
    <col min="11266" max="11267" width="21" style="3" customWidth="1"/>
    <col min="11268" max="11268" width="20.44140625" style="3" bestFit="1" customWidth="1"/>
    <col min="11269" max="11269" width="25.5546875" style="3" bestFit="1" customWidth="1"/>
    <col min="11270" max="11271" width="18.5546875" style="3" bestFit="1" customWidth="1"/>
    <col min="11272" max="11272" width="20.44140625" style="3" bestFit="1" customWidth="1"/>
    <col min="11273" max="11273" width="18.5546875" style="3" bestFit="1" customWidth="1"/>
    <col min="11274" max="11274" width="20.44140625" style="3" bestFit="1" customWidth="1"/>
    <col min="11275" max="11277" width="18.5546875" style="3" bestFit="1" customWidth="1"/>
    <col min="11278" max="11278" width="21.44140625" style="3" customWidth="1"/>
    <col min="11279" max="11279" width="21.5546875" style="3" customWidth="1"/>
    <col min="11280" max="11282" width="18.5546875" style="3" customWidth="1"/>
    <col min="11283" max="11283" width="21.109375" style="3" customWidth="1"/>
    <col min="11284" max="11284" width="21.88671875" style="3" bestFit="1" customWidth="1"/>
    <col min="11285" max="11285" width="20.44140625" style="3" bestFit="1" customWidth="1"/>
    <col min="11286" max="11286" width="26.109375" style="3" bestFit="1" customWidth="1"/>
    <col min="11287" max="11289" width="18.5546875" style="3" bestFit="1" customWidth="1"/>
    <col min="11290" max="11520" width="11.44140625" style="3"/>
    <col min="11521" max="11521" width="40.109375" style="3" customWidth="1"/>
    <col min="11522" max="11523" width="21" style="3" customWidth="1"/>
    <col min="11524" max="11524" width="20.44140625" style="3" bestFit="1" customWidth="1"/>
    <col min="11525" max="11525" width="25.5546875" style="3" bestFit="1" customWidth="1"/>
    <col min="11526" max="11527" width="18.5546875" style="3" bestFit="1" customWidth="1"/>
    <col min="11528" max="11528" width="20.44140625" style="3" bestFit="1" customWidth="1"/>
    <col min="11529" max="11529" width="18.5546875" style="3" bestFit="1" customWidth="1"/>
    <col min="11530" max="11530" width="20.44140625" style="3" bestFit="1" customWidth="1"/>
    <col min="11531" max="11533" width="18.5546875" style="3" bestFit="1" customWidth="1"/>
    <col min="11534" max="11534" width="21.44140625" style="3" customWidth="1"/>
    <col min="11535" max="11535" width="21.5546875" style="3" customWidth="1"/>
    <col min="11536" max="11538" width="18.5546875" style="3" customWidth="1"/>
    <col min="11539" max="11539" width="21.109375" style="3" customWidth="1"/>
    <col min="11540" max="11540" width="21.88671875" style="3" bestFit="1" customWidth="1"/>
    <col min="11541" max="11541" width="20.44140625" style="3" bestFit="1" customWidth="1"/>
    <col min="11542" max="11542" width="26.109375" style="3" bestFit="1" customWidth="1"/>
    <col min="11543" max="11545" width="18.5546875" style="3" bestFit="1" customWidth="1"/>
    <col min="11546" max="11776" width="11.44140625" style="3"/>
    <col min="11777" max="11777" width="40.109375" style="3" customWidth="1"/>
    <col min="11778" max="11779" width="21" style="3" customWidth="1"/>
    <col min="11780" max="11780" width="20.44140625" style="3" bestFit="1" customWidth="1"/>
    <col min="11781" max="11781" width="25.5546875" style="3" bestFit="1" customWidth="1"/>
    <col min="11782" max="11783" width="18.5546875" style="3" bestFit="1" customWidth="1"/>
    <col min="11784" max="11784" width="20.44140625" style="3" bestFit="1" customWidth="1"/>
    <col min="11785" max="11785" width="18.5546875" style="3" bestFit="1" customWidth="1"/>
    <col min="11786" max="11786" width="20.44140625" style="3" bestFit="1" customWidth="1"/>
    <col min="11787" max="11789" width="18.5546875" style="3" bestFit="1" customWidth="1"/>
    <col min="11790" max="11790" width="21.44140625" style="3" customWidth="1"/>
    <col min="11791" max="11791" width="21.5546875" style="3" customWidth="1"/>
    <col min="11792" max="11794" width="18.5546875" style="3" customWidth="1"/>
    <col min="11795" max="11795" width="21.109375" style="3" customWidth="1"/>
    <col min="11796" max="11796" width="21.88671875" style="3" bestFit="1" customWidth="1"/>
    <col min="11797" max="11797" width="20.44140625" style="3" bestFit="1" customWidth="1"/>
    <col min="11798" max="11798" width="26.109375" style="3" bestFit="1" customWidth="1"/>
    <col min="11799" max="11801" width="18.5546875" style="3" bestFit="1" customWidth="1"/>
    <col min="11802" max="12032" width="11.44140625" style="3"/>
    <col min="12033" max="12033" width="40.109375" style="3" customWidth="1"/>
    <col min="12034" max="12035" width="21" style="3" customWidth="1"/>
    <col min="12036" max="12036" width="20.44140625" style="3" bestFit="1" customWidth="1"/>
    <col min="12037" max="12037" width="25.5546875" style="3" bestFit="1" customWidth="1"/>
    <col min="12038" max="12039" width="18.5546875" style="3" bestFit="1" customWidth="1"/>
    <col min="12040" max="12040" width="20.44140625" style="3" bestFit="1" customWidth="1"/>
    <col min="12041" max="12041" width="18.5546875" style="3" bestFit="1" customWidth="1"/>
    <col min="12042" max="12042" width="20.44140625" style="3" bestFit="1" customWidth="1"/>
    <col min="12043" max="12045" width="18.5546875" style="3" bestFit="1" customWidth="1"/>
    <col min="12046" max="12046" width="21.44140625" style="3" customWidth="1"/>
    <col min="12047" max="12047" width="21.5546875" style="3" customWidth="1"/>
    <col min="12048" max="12050" width="18.5546875" style="3" customWidth="1"/>
    <col min="12051" max="12051" width="21.109375" style="3" customWidth="1"/>
    <col min="12052" max="12052" width="21.88671875" style="3" bestFit="1" customWidth="1"/>
    <col min="12053" max="12053" width="20.44140625" style="3" bestFit="1" customWidth="1"/>
    <col min="12054" max="12054" width="26.109375" style="3" bestFit="1" customWidth="1"/>
    <col min="12055" max="12057" width="18.5546875" style="3" bestFit="1" customWidth="1"/>
    <col min="12058" max="12288" width="11.44140625" style="3"/>
    <col min="12289" max="12289" width="40.109375" style="3" customWidth="1"/>
    <col min="12290" max="12291" width="21" style="3" customWidth="1"/>
    <col min="12292" max="12292" width="20.44140625" style="3" bestFit="1" customWidth="1"/>
    <col min="12293" max="12293" width="25.5546875" style="3" bestFit="1" customWidth="1"/>
    <col min="12294" max="12295" width="18.5546875" style="3" bestFit="1" customWidth="1"/>
    <col min="12296" max="12296" width="20.44140625" style="3" bestFit="1" customWidth="1"/>
    <col min="12297" max="12297" width="18.5546875" style="3" bestFit="1" customWidth="1"/>
    <col min="12298" max="12298" width="20.44140625" style="3" bestFit="1" customWidth="1"/>
    <col min="12299" max="12301" width="18.5546875" style="3" bestFit="1" customWidth="1"/>
    <col min="12302" max="12302" width="21.44140625" style="3" customWidth="1"/>
    <col min="12303" max="12303" width="21.5546875" style="3" customWidth="1"/>
    <col min="12304" max="12306" width="18.5546875" style="3" customWidth="1"/>
    <col min="12307" max="12307" width="21.109375" style="3" customWidth="1"/>
    <col min="12308" max="12308" width="21.88671875" style="3" bestFit="1" customWidth="1"/>
    <col min="12309" max="12309" width="20.44140625" style="3" bestFit="1" customWidth="1"/>
    <col min="12310" max="12310" width="26.109375" style="3" bestFit="1" customWidth="1"/>
    <col min="12311" max="12313" width="18.5546875" style="3" bestFit="1" customWidth="1"/>
    <col min="12314" max="12544" width="11.44140625" style="3"/>
    <col min="12545" max="12545" width="40.109375" style="3" customWidth="1"/>
    <col min="12546" max="12547" width="21" style="3" customWidth="1"/>
    <col min="12548" max="12548" width="20.44140625" style="3" bestFit="1" customWidth="1"/>
    <col min="12549" max="12549" width="25.5546875" style="3" bestFit="1" customWidth="1"/>
    <col min="12550" max="12551" width="18.5546875" style="3" bestFit="1" customWidth="1"/>
    <col min="12552" max="12552" width="20.44140625" style="3" bestFit="1" customWidth="1"/>
    <col min="12553" max="12553" width="18.5546875" style="3" bestFit="1" customWidth="1"/>
    <col min="12554" max="12554" width="20.44140625" style="3" bestFit="1" customWidth="1"/>
    <col min="12555" max="12557" width="18.5546875" style="3" bestFit="1" customWidth="1"/>
    <col min="12558" max="12558" width="21.44140625" style="3" customWidth="1"/>
    <col min="12559" max="12559" width="21.5546875" style="3" customWidth="1"/>
    <col min="12560" max="12562" width="18.5546875" style="3" customWidth="1"/>
    <col min="12563" max="12563" width="21.109375" style="3" customWidth="1"/>
    <col min="12564" max="12564" width="21.88671875" style="3" bestFit="1" customWidth="1"/>
    <col min="12565" max="12565" width="20.44140625" style="3" bestFit="1" customWidth="1"/>
    <col min="12566" max="12566" width="26.109375" style="3" bestFit="1" customWidth="1"/>
    <col min="12567" max="12569" width="18.5546875" style="3" bestFit="1" customWidth="1"/>
    <col min="12570" max="12800" width="11.44140625" style="3"/>
    <col min="12801" max="12801" width="40.109375" style="3" customWidth="1"/>
    <col min="12802" max="12803" width="21" style="3" customWidth="1"/>
    <col min="12804" max="12804" width="20.44140625" style="3" bestFit="1" customWidth="1"/>
    <col min="12805" max="12805" width="25.5546875" style="3" bestFit="1" customWidth="1"/>
    <col min="12806" max="12807" width="18.5546875" style="3" bestFit="1" customWidth="1"/>
    <col min="12808" max="12808" width="20.44140625" style="3" bestFit="1" customWidth="1"/>
    <col min="12809" max="12809" width="18.5546875" style="3" bestFit="1" customWidth="1"/>
    <col min="12810" max="12810" width="20.44140625" style="3" bestFit="1" customWidth="1"/>
    <col min="12811" max="12813" width="18.5546875" style="3" bestFit="1" customWidth="1"/>
    <col min="12814" max="12814" width="21.44140625" style="3" customWidth="1"/>
    <col min="12815" max="12815" width="21.5546875" style="3" customWidth="1"/>
    <col min="12816" max="12818" width="18.5546875" style="3" customWidth="1"/>
    <col min="12819" max="12819" width="21.109375" style="3" customWidth="1"/>
    <col min="12820" max="12820" width="21.88671875" style="3" bestFit="1" customWidth="1"/>
    <col min="12821" max="12821" width="20.44140625" style="3" bestFit="1" customWidth="1"/>
    <col min="12822" max="12822" width="26.109375" style="3" bestFit="1" customWidth="1"/>
    <col min="12823" max="12825" width="18.5546875" style="3" bestFit="1" customWidth="1"/>
    <col min="12826" max="13056" width="11.44140625" style="3"/>
    <col min="13057" max="13057" width="40.109375" style="3" customWidth="1"/>
    <col min="13058" max="13059" width="21" style="3" customWidth="1"/>
    <col min="13060" max="13060" width="20.44140625" style="3" bestFit="1" customWidth="1"/>
    <col min="13061" max="13061" width="25.5546875" style="3" bestFit="1" customWidth="1"/>
    <col min="13062" max="13063" width="18.5546875" style="3" bestFit="1" customWidth="1"/>
    <col min="13064" max="13064" width="20.44140625" style="3" bestFit="1" customWidth="1"/>
    <col min="13065" max="13065" width="18.5546875" style="3" bestFit="1" customWidth="1"/>
    <col min="13066" max="13066" width="20.44140625" style="3" bestFit="1" customWidth="1"/>
    <col min="13067" max="13069" width="18.5546875" style="3" bestFit="1" customWidth="1"/>
    <col min="13070" max="13070" width="21.44140625" style="3" customWidth="1"/>
    <col min="13071" max="13071" width="21.5546875" style="3" customWidth="1"/>
    <col min="13072" max="13074" width="18.5546875" style="3" customWidth="1"/>
    <col min="13075" max="13075" width="21.109375" style="3" customWidth="1"/>
    <col min="13076" max="13076" width="21.88671875" style="3" bestFit="1" customWidth="1"/>
    <col min="13077" max="13077" width="20.44140625" style="3" bestFit="1" customWidth="1"/>
    <col min="13078" max="13078" width="26.109375" style="3" bestFit="1" customWidth="1"/>
    <col min="13079" max="13081" width="18.5546875" style="3" bestFit="1" customWidth="1"/>
    <col min="13082" max="13312" width="11.44140625" style="3"/>
    <col min="13313" max="13313" width="40.109375" style="3" customWidth="1"/>
    <col min="13314" max="13315" width="21" style="3" customWidth="1"/>
    <col min="13316" max="13316" width="20.44140625" style="3" bestFit="1" customWidth="1"/>
    <col min="13317" max="13317" width="25.5546875" style="3" bestFit="1" customWidth="1"/>
    <col min="13318" max="13319" width="18.5546875" style="3" bestFit="1" customWidth="1"/>
    <col min="13320" max="13320" width="20.44140625" style="3" bestFit="1" customWidth="1"/>
    <col min="13321" max="13321" width="18.5546875" style="3" bestFit="1" customWidth="1"/>
    <col min="13322" max="13322" width="20.44140625" style="3" bestFit="1" customWidth="1"/>
    <col min="13323" max="13325" width="18.5546875" style="3" bestFit="1" customWidth="1"/>
    <col min="13326" max="13326" width="21.44140625" style="3" customWidth="1"/>
    <col min="13327" max="13327" width="21.5546875" style="3" customWidth="1"/>
    <col min="13328" max="13330" width="18.5546875" style="3" customWidth="1"/>
    <col min="13331" max="13331" width="21.109375" style="3" customWidth="1"/>
    <col min="13332" max="13332" width="21.88671875" style="3" bestFit="1" customWidth="1"/>
    <col min="13333" max="13333" width="20.44140625" style="3" bestFit="1" customWidth="1"/>
    <col min="13334" max="13334" width="26.109375" style="3" bestFit="1" customWidth="1"/>
    <col min="13335" max="13337" width="18.5546875" style="3" bestFit="1" customWidth="1"/>
    <col min="13338" max="13568" width="11.44140625" style="3"/>
    <col min="13569" max="13569" width="40.109375" style="3" customWidth="1"/>
    <col min="13570" max="13571" width="21" style="3" customWidth="1"/>
    <col min="13572" max="13572" width="20.44140625" style="3" bestFit="1" customWidth="1"/>
    <col min="13573" max="13573" width="25.5546875" style="3" bestFit="1" customWidth="1"/>
    <col min="13574" max="13575" width="18.5546875" style="3" bestFit="1" customWidth="1"/>
    <col min="13576" max="13576" width="20.44140625" style="3" bestFit="1" customWidth="1"/>
    <col min="13577" max="13577" width="18.5546875" style="3" bestFit="1" customWidth="1"/>
    <col min="13578" max="13578" width="20.44140625" style="3" bestFit="1" customWidth="1"/>
    <col min="13579" max="13581" width="18.5546875" style="3" bestFit="1" customWidth="1"/>
    <col min="13582" max="13582" width="21.44140625" style="3" customWidth="1"/>
    <col min="13583" max="13583" width="21.5546875" style="3" customWidth="1"/>
    <col min="13584" max="13586" width="18.5546875" style="3" customWidth="1"/>
    <col min="13587" max="13587" width="21.109375" style="3" customWidth="1"/>
    <col min="13588" max="13588" width="21.88671875" style="3" bestFit="1" customWidth="1"/>
    <col min="13589" max="13589" width="20.44140625" style="3" bestFit="1" customWidth="1"/>
    <col min="13590" max="13590" width="26.109375" style="3" bestFit="1" customWidth="1"/>
    <col min="13591" max="13593" width="18.5546875" style="3" bestFit="1" customWidth="1"/>
    <col min="13594" max="13824" width="11.44140625" style="3"/>
    <col min="13825" max="13825" width="40.109375" style="3" customWidth="1"/>
    <col min="13826" max="13827" width="21" style="3" customWidth="1"/>
    <col min="13828" max="13828" width="20.44140625" style="3" bestFit="1" customWidth="1"/>
    <col min="13829" max="13829" width="25.5546875" style="3" bestFit="1" customWidth="1"/>
    <col min="13830" max="13831" width="18.5546875" style="3" bestFit="1" customWidth="1"/>
    <col min="13832" max="13832" width="20.44140625" style="3" bestFit="1" customWidth="1"/>
    <col min="13833" max="13833" width="18.5546875" style="3" bestFit="1" customWidth="1"/>
    <col min="13834" max="13834" width="20.44140625" style="3" bestFit="1" customWidth="1"/>
    <col min="13835" max="13837" width="18.5546875" style="3" bestFit="1" customWidth="1"/>
    <col min="13838" max="13838" width="21.44140625" style="3" customWidth="1"/>
    <col min="13839" max="13839" width="21.5546875" style="3" customWidth="1"/>
    <col min="13840" max="13842" width="18.5546875" style="3" customWidth="1"/>
    <col min="13843" max="13843" width="21.109375" style="3" customWidth="1"/>
    <col min="13844" max="13844" width="21.88671875" style="3" bestFit="1" customWidth="1"/>
    <col min="13845" max="13845" width="20.44140625" style="3" bestFit="1" customWidth="1"/>
    <col min="13846" max="13846" width="26.109375" style="3" bestFit="1" customWidth="1"/>
    <col min="13847" max="13849" width="18.5546875" style="3" bestFit="1" customWidth="1"/>
    <col min="13850" max="14080" width="11.44140625" style="3"/>
    <col min="14081" max="14081" width="40.109375" style="3" customWidth="1"/>
    <col min="14082" max="14083" width="21" style="3" customWidth="1"/>
    <col min="14084" max="14084" width="20.44140625" style="3" bestFit="1" customWidth="1"/>
    <col min="14085" max="14085" width="25.5546875" style="3" bestFit="1" customWidth="1"/>
    <col min="14086" max="14087" width="18.5546875" style="3" bestFit="1" customWidth="1"/>
    <col min="14088" max="14088" width="20.44140625" style="3" bestFit="1" customWidth="1"/>
    <col min="14089" max="14089" width="18.5546875" style="3" bestFit="1" customWidth="1"/>
    <col min="14090" max="14090" width="20.44140625" style="3" bestFit="1" customWidth="1"/>
    <col min="14091" max="14093" width="18.5546875" style="3" bestFit="1" customWidth="1"/>
    <col min="14094" max="14094" width="21.44140625" style="3" customWidth="1"/>
    <col min="14095" max="14095" width="21.5546875" style="3" customWidth="1"/>
    <col min="14096" max="14098" width="18.5546875" style="3" customWidth="1"/>
    <col min="14099" max="14099" width="21.109375" style="3" customWidth="1"/>
    <col min="14100" max="14100" width="21.88671875" style="3" bestFit="1" customWidth="1"/>
    <col min="14101" max="14101" width="20.44140625" style="3" bestFit="1" customWidth="1"/>
    <col min="14102" max="14102" width="26.109375" style="3" bestFit="1" customWidth="1"/>
    <col min="14103" max="14105" width="18.5546875" style="3" bestFit="1" customWidth="1"/>
    <col min="14106" max="14336" width="11.44140625" style="3"/>
    <col min="14337" max="14337" width="40.109375" style="3" customWidth="1"/>
    <col min="14338" max="14339" width="21" style="3" customWidth="1"/>
    <col min="14340" max="14340" width="20.44140625" style="3" bestFit="1" customWidth="1"/>
    <col min="14341" max="14341" width="25.5546875" style="3" bestFit="1" customWidth="1"/>
    <col min="14342" max="14343" width="18.5546875" style="3" bestFit="1" customWidth="1"/>
    <col min="14344" max="14344" width="20.44140625" style="3" bestFit="1" customWidth="1"/>
    <col min="14345" max="14345" width="18.5546875" style="3" bestFit="1" customWidth="1"/>
    <col min="14346" max="14346" width="20.44140625" style="3" bestFit="1" customWidth="1"/>
    <col min="14347" max="14349" width="18.5546875" style="3" bestFit="1" customWidth="1"/>
    <col min="14350" max="14350" width="21.44140625" style="3" customWidth="1"/>
    <col min="14351" max="14351" width="21.5546875" style="3" customWidth="1"/>
    <col min="14352" max="14354" width="18.5546875" style="3" customWidth="1"/>
    <col min="14355" max="14355" width="21.109375" style="3" customWidth="1"/>
    <col min="14356" max="14356" width="21.88671875" style="3" bestFit="1" customWidth="1"/>
    <col min="14357" max="14357" width="20.44140625" style="3" bestFit="1" customWidth="1"/>
    <col min="14358" max="14358" width="26.109375" style="3" bestFit="1" customWidth="1"/>
    <col min="14359" max="14361" width="18.5546875" style="3" bestFit="1" customWidth="1"/>
    <col min="14362" max="14592" width="11.44140625" style="3"/>
    <col min="14593" max="14593" width="40.109375" style="3" customWidth="1"/>
    <col min="14594" max="14595" width="21" style="3" customWidth="1"/>
    <col min="14596" max="14596" width="20.44140625" style="3" bestFit="1" customWidth="1"/>
    <col min="14597" max="14597" width="25.5546875" style="3" bestFit="1" customWidth="1"/>
    <col min="14598" max="14599" width="18.5546875" style="3" bestFit="1" customWidth="1"/>
    <col min="14600" max="14600" width="20.44140625" style="3" bestFit="1" customWidth="1"/>
    <col min="14601" max="14601" width="18.5546875" style="3" bestFit="1" customWidth="1"/>
    <col min="14602" max="14602" width="20.44140625" style="3" bestFit="1" customWidth="1"/>
    <col min="14603" max="14605" width="18.5546875" style="3" bestFit="1" customWidth="1"/>
    <col min="14606" max="14606" width="21.44140625" style="3" customWidth="1"/>
    <col min="14607" max="14607" width="21.5546875" style="3" customWidth="1"/>
    <col min="14608" max="14610" width="18.5546875" style="3" customWidth="1"/>
    <col min="14611" max="14611" width="21.109375" style="3" customWidth="1"/>
    <col min="14612" max="14612" width="21.88671875" style="3" bestFit="1" customWidth="1"/>
    <col min="14613" max="14613" width="20.44140625" style="3" bestFit="1" customWidth="1"/>
    <col min="14614" max="14614" width="26.109375" style="3" bestFit="1" customWidth="1"/>
    <col min="14615" max="14617" width="18.5546875" style="3" bestFit="1" customWidth="1"/>
    <col min="14618" max="14848" width="11.44140625" style="3"/>
    <col min="14849" max="14849" width="40.109375" style="3" customWidth="1"/>
    <col min="14850" max="14851" width="21" style="3" customWidth="1"/>
    <col min="14852" max="14852" width="20.44140625" style="3" bestFit="1" customWidth="1"/>
    <col min="14853" max="14853" width="25.5546875" style="3" bestFit="1" customWidth="1"/>
    <col min="14854" max="14855" width="18.5546875" style="3" bestFit="1" customWidth="1"/>
    <col min="14856" max="14856" width="20.44140625" style="3" bestFit="1" customWidth="1"/>
    <col min="14857" max="14857" width="18.5546875" style="3" bestFit="1" customWidth="1"/>
    <col min="14858" max="14858" width="20.44140625" style="3" bestFit="1" customWidth="1"/>
    <col min="14859" max="14861" width="18.5546875" style="3" bestFit="1" customWidth="1"/>
    <col min="14862" max="14862" width="21.44140625" style="3" customWidth="1"/>
    <col min="14863" max="14863" width="21.5546875" style="3" customWidth="1"/>
    <col min="14864" max="14866" width="18.5546875" style="3" customWidth="1"/>
    <col min="14867" max="14867" width="21.109375" style="3" customWidth="1"/>
    <col min="14868" max="14868" width="21.88671875" style="3" bestFit="1" customWidth="1"/>
    <col min="14869" max="14869" width="20.44140625" style="3" bestFit="1" customWidth="1"/>
    <col min="14870" max="14870" width="26.109375" style="3" bestFit="1" customWidth="1"/>
    <col min="14871" max="14873" width="18.5546875" style="3" bestFit="1" customWidth="1"/>
    <col min="14874" max="15104" width="11.44140625" style="3"/>
    <col min="15105" max="15105" width="40.109375" style="3" customWidth="1"/>
    <col min="15106" max="15107" width="21" style="3" customWidth="1"/>
    <col min="15108" max="15108" width="20.44140625" style="3" bestFit="1" customWidth="1"/>
    <col min="15109" max="15109" width="25.5546875" style="3" bestFit="1" customWidth="1"/>
    <col min="15110" max="15111" width="18.5546875" style="3" bestFit="1" customWidth="1"/>
    <col min="15112" max="15112" width="20.44140625" style="3" bestFit="1" customWidth="1"/>
    <col min="15113" max="15113" width="18.5546875" style="3" bestFit="1" customWidth="1"/>
    <col min="15114" max="15114" width="20.44140625" style="3" bestFit="1" customWidth="1"/>
    <col min="15115" max="15117" width="18.5546875" style="3" bestFit="1" customWidth="1"/>
    <col min="15118" max="15118" width="21.44140625" style="3" customWidth="1"/>
    <col min="15119" max="15119" width="21.5546875" style="3" customWidth="1"/>
    <col min="15120" max="15122" width="18.5546875" style="3" customWidth="1"/>
    <col min="15123" max="15123" width="21.109375" style="3" customWidth="1"/>
    <col min="15124" max="15124" width="21.88671875" style="3" bestFit="1" customWidth="1"/>
    <col min="15125" max="15125" width="20.44140625" style="3" bestFit="1" customWidth="1"/>
    <col min="15126" max="15126" width="26.109375" style="3" bestFit="1" customWidth="1"/>
    <col min="15127" max="15129" width="18.5546875" style="3" bestFit="1" customWidth="1"/>
    <col min="15130" max="15360" width="11.44140625" style="3"/>
    <col min="15361" max="15361" width="40.109375" style="3" customWidth="1"/>
    <col min="15362" max="15363" width="21" style="3" customWidth="1"/>
    <col min="15364" max="15364" width="20.44140625" style="3" bestFit="1" customWidth="1"/>
    <col min="15365" max="15365" width="25.5546875" style="3" bestFit="1" customWidth="1"/>
    <col min="15366" max="15367" width="18.5546875" style="3" bestFit="1" customWidth="1"/>
    <col min="15368" max="15368" width="20.44140625" style="3" bestFit="1" customWidth="1"/>
    <col min="15369" max="15369" width="18.5546875" style="3" bestFit="1" customWidth="1"/>
    <col min="15370" max="15370" width="20.44140625" style="3" bestFit="1" customWidth="1"/>
    <col min="15371" max="15373" width="18.5546875" style="3" bestFit="1" customWidth="1"/>
    <col min="15374" max="15374" width="21.44140625" style="3" customWidth="1"/>
    <col min="15375" max="15375" width="21.5546875" style="3" customWidth="1"/>
    <col min="15376" max="15378" width="18.5546875" style="3" customWidth="1"/>
    <col min="15379" max="15379" width="21.109375" style="3" customWidth="1"/>
    <col min="15380" max="15380" width="21.88671875" style="3" bestFit="1" customWidth="1"/>
    <col min="15381" max="15381" width="20.44140625" style="3" bestFit="1" customWidth="1"/>
    <col min="15382" max="15382" width="26.109375" style="3" bestFit="1" customWidth="1"/>
    <col min="15383" max="15385" width="18.5546875" style="3" bestFit="1" customWidth="1"/>
    <col min="15386" max="15616" width="11.44140625" style="3"/>
    <col min="15617" max="15617" width="40.109375" style="3" customWidth="1"/>
    <col min="15618" max="15619" width="21" style="3" customWidth="1"/>
    <col min="15620" max="15620" width="20.44140625" style="3" bestFit="1" customWidth="1"/>
    <col min="15621" max="15621" width="25.5546875" style="3" bestFit="1" customWidth="1"/>
    <col min="15622" max="15623" width="18.5546875" style="3" bestFit="1" customWidth="1"/>
    <col min="15624" max="15624" width="20.44140625" style="3" bestFit="1" customWidth="1"/>
    <col min="15625" max="15625" width="18.5546875" style="3" bestFit="1" customWidth="1"/>
    <col min="15626" max="15626" width="20.44140625" style="3" bestFit="1" customWidth="1"/>
    <col min="15627" max="15629" width="18.5546875" style="3" bestFit="1" customWidth="1"/>
    <col min="15630" max="15630" width="21.44140625" style="3" customWidth="1"/>
    <col min="15631" max="15631" width="21.5546875" style="3" customWidth="1"/>
    <col min="15632" max="15634" width="18.5546875" style="3" customWidth="1"/>
    <col min="15635" max="15635" width="21.109375" style="3" customWidth="1"/>
    <col min="15636" max="15636" width="21.88671875" style="3" bestFit="1" customWidth="1"/>
    <col min="15637" max="15637" width="20.44140625" style="3" bestFit="1" customWidth="1"/>
    <col min="15638" max="15638" width="26.109375" style="3" bestFit="1" customWidth="1"/>
    <col min="15639" max="15641" width="18.5546875" style="3" bestFit="1" customWidth="1"/>
    <col min="15642" max="15872" width="11.44140625" style="3"/>
    <col min="15873" max="15873" width="40.109375" style="3" customWidth="1"/>
    <col min="15874" max="15875" width="21" style="3" customWidth="1"/>
    <col min="15876" max="15876" width="20.44140625" style="3" bestFit="1" customWidth="1"/>
    <col min="15877" max="15877" width="25.5546875" style="3" bestFit="1" customWidth="1"/>
    <col min="15878" max="15879" width="18.5546875" style="3" bestFit="1" customWidth="1"/>
    <col min="15880" max="15880" width="20.44140625" style="3" bestFit="1" customWidth="1"/>
    <col min="15881" max="15881" width="18.5546875" style="3" bestFit="1" customWidth="1"/>
    <col min="15882" max="15882" width="20.44140625" style="3" bestFit="1" customWidth="1"/>
    <col min="15883" max="15885" width="18.5546875" style="3" bestFit="1" customWidth="1"/>
    <col min="15886" max="15886" width="21.44140625" style="3" customWidth="1"/>
    <col min="15887" max="15887" width="21.5546875" style="3" customWidth="1"/>
    <col min="15888" max="15890" width="18.5546875" style="3" customWidth="1"/>
    <col min="15891" max="15891" width="21.109375" style="3" customWidth="1"/>
    <col min="15892" max="15892" width="21.88671875" style="3" bestFit="1" customWidth="1"/>
    <col min="15893" max="15893" width="20.44140625" style="3" bestFit="1" customWidth="1"/>
    <col min="15894" max="15894" width="26.109375" style="3" bestFit="1" customWidth="1"/>
    <col min="15895" max="15897" width="18.5546875" style="3" bestFit="1" customWidth="1"/>
    <col min="15898" max="16128" width="11.44140625" style="3"/>
    <col min="16129" max="16129" width="40.109375" style="3" customWidth="1"/>
    <col min="16130" max="16131" width="21" style="3" customWidth="1"/>
    <col min="16132" max="16132" width="20.44140625" style="3" bestFit="1" customWidth="1"/>
    <col min="16133" max="16133" width="25.5546875" style="3" bestFit="1" customWidth="1"/>
    <col min="16134" max="16135" width="18.5546875" style="3" bestFit="1" customWidth="1"/>
    <col min="16136" max="16136" width="20.44140625" style="3" bestFit="1" customWidth="1"/>
    <col min="16137" max="16137" width="18.5546875" style="3" bestFit="1" customWidth="1"/>
    <col min="16138" max="16138" width="20.44140625" style="3" bestFit="1" customWidth="1"/>
    <col min="16139" max="16141" width="18.5546875" style="3" bestFit="1" customWidth="1"/>
    <col min="16142" max="16142" width="21.44140625" style="3" customWidth="1"/>
    <col min="16143" max="16143" width="21.5546875" style="3" customWidth="1"/>
    <col min="16144" max="16146" width="18.5546875" style="3" customWidth="1"/>
    <col min="16147" max="16147" width="21.109375" style="3" customWidth="1"/>
    <col min="16148" max="16148" width="21.88671875" style="3" bestFit="1" customWidth="1"/>
    <col min="16149" max="16149" width="20.44140625" style="3" bestFit="1" customWidth="1"/>
    <col min="16150" max="16150" width="26.109375" style="3" bestFit="1" customWidth="1"/>
    <col min="16151" max="16153" width="18.5546875" style="3" bestFit="1" customWidth="1"/>
    <col min="16154" max="16384" width="11.44140625" style="3"/>
  </cols>
  <sheetData>
    <row r="1" spans="1:28" ht="15.6" x14ac:dyDescent="0.3"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/>
    </row>
    <row r="2" spans="1:28" ht="15.6" x14ac:dyDescent="0.3">
      <c r="A2" s="11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79</v>
      </c>
      <c r="Z2" s="7"/>
    </row>
    <row r="3" spans="1:28" s="8" customFormat="1" ht="15.6" x14ac:dyDescent="0.3">
      <c r="A3" s="12" t="s">
        <v>24</v>
      </c>
      <c r="B3" s="5">
        <v>177656534863</v>
      </c>
      <c r="C3" s="5">
        <v>265031980608</v>
      </c>
      <c r="D3" s="5">
        <v>2227119609914</v>
      </c>
      <c r="E3" s="5">
        <v>2100472080986</v>
      </c>
      <c r="F3" s="5">
        <v>346369170972</v>
      </c>
      <c r="G3" s="5">
        <v>114694596051</v>
      </c>
      <c r="H3" s="5">
        <v>1727342444862</v>
      </c>
      <c r="I3" s="5">
        <v>363720839357</v>
      </c>
      <c r="J3" s="5">
        <v>518287357492</v>
      </c>
      <c r="K3" s="5">
        <v>249035572042</v>
      </c>
      <c r="L3" s="5">
        <v>64252885426</v>
      </c>
      <c r="M3" s="5">
        <v>349701875593</v>
      </c>
      <c r="N3" s="5">
        <v>1025987843177</v>
      </c>
      <c r="O3" s="5">
        <v>696337580308</v>
      </c>
      <c r="P3" s="5">
        <v>221363475054</v>
      </c>
      <c r="Q3" s="5">
        <v>149215062475</v>
      </c>
      <c r="R3" s="5">
        <v>114741792814</v>
      </c>
      <c r="S3" s="5">
        <v>614876325572</v>
      </c>
      <c r="T3" s="5">
        <v>87796793803</v>
      </c>
      <c r="U3" s="5">
        <v>425277129322</v>
      </c>
      <c r="V3" s="5">
        <v>247193371617</v>
      </c>
      <c r="W3" s="5">
        <v>177833591138</v>
      </c>
      <c r="X3" s="5">
        <v>353506098599</v>
      </c>
      <c r="Y3" s="5">
        <v>64818549569</v>
      </c>
      <c r="Z3" s="5">
        <f>SUM(B3:Y3)</f>
        <v>12682632561614</v>
      </c>
      <c r="AA3" s="6"/>
      <c r="AB3" s="6"/>
    </row>
    <row r="4" spans="1:28" ht="15.6" x14ac:dyDescent="0.3">
      <c r="A4" s="10" t="s">
        <v>25</v>
      </c>
      <c r="B4" s="4">
        <v>108427823875</v>
      </c>
      <c r="C4" s="4">
        <v>183123486857</v>
      </c>
      <c r="D4" s="4">
        <v>959360893074</v>
      </c>
      <c r="E4" s="4">
        <v>1382716125601</v>
      </c>
      <c r="F4" s="4">
        <v>243501393123</v>
      </c>
      <c r="G4" s="4">
        <v>75426976688</v>
      </c>
      <c r="H4" s="4">
        <v>684276831470</v>
      </c>
      <c r="I4" s="4">
        <v>119586213076</v>
      </c>
      <c r="J4" s="4">
        <v>202883394045</v>
      </c>
      <c r="K4" s="4">
        <v>159055255626</v>
      </c>
      <c r="L4" s="4">
        <v>28651981513</v>
      </c>
      <c r="M4" s="4">
        <v>175391288167</v>
      </c>
      <c r="N4" s="4">
        <v>464605651532</v>
      </c>
      <c r="O4" s="4">
        <v>440723596087</v>
      </c>
      <c r="P4" s="4">
        <v>130780857134</v>
      </c>
      <c r="Q4" s="4">
        <v>105228407466</v>
      </c>
      <c r="R4" s="4">
        <v>76374955521</v>
      </c>
      <c r="S4" s="4">
        <v>356380079214</v>
      </c>
      <c r="T4" s="4">
        <v>52725800538</v>
      </c>
      <c r="U4" s="4">
        <v>300541722277</v>
      </c>
      <c r="V4" s="4">
        <v>150080825252</v>
      </c>
      <c r="W4" s="4">
        <v>63611527623</v>
      </c>
      <c r="X4" s="4">
        <v>154173983598</v>
      </c>
      <c r="Y4" s="4">
        <v>49524746485</v>
      </c>
      <c r="Z4" s="5">
        <f t="shared" ref="Z4:Z60" si="0">SUM(B4:Y4)</f>
        <v>6667153815842</v>
      </c>
    </row>
    <row r="5" spans="1:28" ht="15.6" x14ac:dyDescent="0.3">
      <c r="A5" s="10" t="s">
        <v>26</v>
      </c>
      <c r="B5" s="4">
        <v>4941076254</v>
      </c>
      <c r="C5" s="4">
        <v>35729483859</v>
      </c>
      <c r="D5" s="4">
        <v>69518218061</v>
      </c>
      <c r="E5" s="4">
        <v>71561097216</v>
      </c>
      <c r="F5" s="4">
        <v>3212365935</v>
      </c>
      <c r="G5" s="4">
        <v>2964364958</v>
      </c>
      <c r="H5" s="4">
        <v>91333060876</v>
      </c>
      <c r="I5" s="4">
        <v>12109298693</v>
      </c>
      <c r="J5" s="4">
        <v>24152088920</v>
      </c>
      <c r="K5" s="4">
        <v>77345138124</v>
      </c>
      <c r="L5" s="4">
        <v>3411809498</v>
      </c>
      <c r="M5" s="4">
        <v>6255749733</v>
      </c>
      <c r="N5" s="4">
        <v>29997086172</v>
      </c>
      <c r="O5" s="4">
        <v>22011130752</v>
      </c>
      <c r="P5" s="4">
        <v>40534493025</v>
      </c>
      <c r="Q5" s="4">
        <v>7419105258</v>
      </c>
      <c r="R5" s="4">
        <v>7209428099</v>
      </c>
      <c r="S5" s="4">
        <v>7399136407</v>
      </c>
      <c r="T5" s="4">
        <v>2215259396</v>
      </c>
      <c r="U5" s="4">
        <v>29245544976</v>
      </c>
      <c r="V5" s="4">
        <v>18195154270</v>
      </c>
      <c r="W5" s="4">
        <v>9045785913</v>
      </c>
      <c r="X5" s="4">
        <v>58081719642</v>
      </c>
      <c r="Y5" s="4">
        <v>832365369</v>
      </c>
      <c r="Z5" s="5">
        <f t="shared" si="0"/>
        <v>634719961406</v>
      </c>
    </row>
    <row r="6" spans="1:28" ht="15.6" x14ac:dyDescent="0.3">
      <c r="A6" s="10" t="s">
        <v>27</v>
      </c>
      <c r="B6" s="4">
        <v>53176638299</v>
      </c>
      <c r="C6" s="4">
        <v>108828665597</v>
      </c>
      <c r="D6" s="4">
        <v>536494480289</v>
      </c>
      <c r="E6" s="4">
        <v>879737943069</v>
      </c>
      <c r="F6" s="4">
        <v>192053111255</v>
      </c>
      <c r="G6" s="4">
        <v>49116506536</v>
      </c>
      <c r="H6" s="4">
        <v>416413284935</v>
      </c>
      <c r="I6" s="4">
        <v>58654845567</v>
      </c>
      <c r="J6" s="4">
        <v>62151829951</v>
      </c>
      <c r="K6" s="4">
        <v>39479845604</v>
      </c>
      <c r="L6" s="4">
        <v>20713196337</v>
      </c>
      <c r="M6" s="4">
        <v>124568365423</v>
      </c>
      <c r="N6" s="4">
        <v>372340228359</v>
      </c>
      <c r="O6" s="4">
        <v>294204007543</v>
      </c>
      <c r="P6" s="4">
        <v>69011809947</v>
      </c>
      <c r="Q6" s="4">
        <v>61304366309</v>
      </c>
      <c r="R6" s="4">
        <v>57099607706</v>
      </c>
      <c r="S6" s="4">
        <v>249890882309</v>
      </c>
      <c r="T6" s="4">
        <v>35314874760</v>
      </c>
      <c r="U6" s="4">
        <v>134164893531</v>
      </c>
      <c r="V6" s="4">
        <v>82078908940</v>
      </c>
      <c r="W6" s="4">
        <v>33855833056</v>
      </c>
      <c r="X6" s="4">
        <v>71783221015</v>
      </c>
      <c r="Y6" s="4">
        <v>29061028071</v>
      </c>
      <c r="Z6" s="5">
        <f t="shared" si="0"/>
        <v>4031498374408</v>
      </c>
    </row>
    <row r="7" spans="1:28" ht="15.6" x14ac:dyDescent="0.3">
      <c r="A7" s="10" t="s">
        <v>28</v>
      </c>
      <c r="B7" s="4">
        <v>-1179348960</v>
      </c>
      <c r="C7" s="4">
        <v>-394480025</v>
      </c>
      <c r="D7" s="4">
        <v>-2819280540</v>
      </c>
      <c r="E7" s="4">
        <v>-12738372139</v>
      </c>
      <c r="F7" s="4">
        <v>0</v>
      </c>
      <c r="G7" s="4">
        <v>0</v>
      </c>
      <c r="H7" s="4">
        <v>-5623815273</v>
      </c>
      <c r="I7" s="4">
        <v>-3842117242</v>
      </c>
      <c r="J7" s="4">
        <v>0</v>
      </c>
      <c r="K7" s="4">
        <v>0</v>
      </c>
      <c r="L7" s="4">
        <v>-188605624</v>
      </c>
      <c r="M7" s="4">
        <v>0</v>
      </c>
      <c r="N7" s="4">
        <v>-1644724555</v>
      </c>
      <c r="O7" s="4">
        <v>-13106496996</v>
      </c>
      <c r="P7" s="4">
        <v>-431018700</v>
      </c>
      <c r="Q7" s="4">
        <v>-13492849</v>
      </c>
      <c r="R7" s="4">
        <v>0</v>
      </c>
      <c r="S7" s="4">
        <v>-2677670862</v>
      </c>
      <c r="T7" s="4">
        <v>0</v>
      </c>
      <c r="U7" s="4">
        <v>0</v>
      </c>
      <c r="V7" s="4">
        <v>-11002109729</v>
      </c>
      <c r="W7" s="4">
        <v>0</v>
      </c>
      <c r="X7" s="4">
        <v>-2792564333</v>
      </c>
      <c r="Y7" s="4">
        <v>-1066308663</v>
      </c>
      <c r="Z7" s="5">
        <f t="shared" si="0"/>
        <v>-59520406490</v>
      </c>
    </row>
    <row r="8" spans="1:28" ht="15.6" x14ac:dyDescent="0.3">
      <c r="A8" s="10" t="s">
        <v>29</v>
      </c>
      <c r="B8" s="4">
        <v>50310109322</v>
      </c>
      <c r="C8" s="4">
        <v>37659510666</v>
      </c>
      <c r="D8" s="4">
        <v>351769363706</v>
      </c>
      <c r="E8" s="4">
        <v>430131685899</v>
      </c>
      <c r="F8" s="4">
        <v>48089567423</v>
      </c>
      <c r="G8" s="4">
        <v>23318400648</v>
      </c>
      <c r="H8" s="4">
        <v>176450389410</v>
      </c>
      <c r="I8" s="4">
        <v>48822068816</v>
      </c>
      <c r="J8" s="4">
        <v>116453303822</v>
      </c>
      <c r="K8" s="4">
        <v>41725315915</v>
      </c>
      <c r="L8" s="4">
        <v>3960376114</v>
      </c>
      <c r="M8" s="4">
        <v>44448888036</v>
      </c>
      <c r="N8" s="4">
        <v>52819404139</v>
      </c>
      <c r="O8" s="4">
        <v>124033589408</v>
      </c>
      <c r="P8" s="4">
        <v>21002400315</v>
      </c>
      <c r="Q8" s="4">
        <v>31549900502</v>
      </c>
      <c r="R8" s="4">
        <v>12065919716</v>
      </c>
      <c r="S8" s="4">
        <v>97334040144</v>
      </c>
      <c r="T8" s="4">
        <v>14567371991</v>
      </c>
      <c r="U8" s="4">
        <v>136987449413</v>
      </c>
      <c r="V8" s="4">
        <v>49608827553</v>
      </c>
      <c r="W8" s="4">
        <v>20582601025</v>
      </c>
      <c r="X8" s="4">
        <v>24292080130</v>
      </c>
      <c r="Y8" s="4">
        <v>19631353045</v>
      </c>
      <c r="Z8" s="5">
        <f t="shared" si="0"/>
        <v>1977613917158</v>
      </c>
    </row>
    <row r="9" spans="1:28" ht="15.6" x14ac:dyDescent="0.3">
      <c r="A9" s="10" t="s">
        <v>30</v>
      </c>
      <c r="B9" s="4">
        <v>0</v>
      </c>
      <c r="C9" s="4">
        <v>905826735</v>
      </c>
      <c r="D9" s="4">
        <v>1578831018</v>
      </c>
      <c r="E9" s="4">
        <v>1285399417</v>
      </c>
      <c r="F9" s="4">
        <v>146348510</v>
      </c>
      <c r="G9" s="4">
        <v>27704546</v>
      </c>
      <c r="H9" s="4">
        <v>80096249</v>
      </c>
      <c r="I9" s="4">
        <v>0</v>
      </c>
      <c r="J9" s="4">
        <v>126171352</v>
      </c>
      <c r="K9" s="4">
        <v>504955983</v>
      </c>
      <c r="L9" s="4">
        <v>566599564</v>
      </c>
      <c r="M9" s="4">
        <v>118284975</v>
      </c>
      <c r="N9" s="4">
        <v>9448932862</v>
      </c>
      <c r="O9" s="4">
        <v>474868384</v>
      </c>
      <c r="P9" s="4">
        <v>232153847</v>
      </c>
      <c r="Q9" s="4">
        <v>4955035397</v>
      </c>
      <c r="R9" s="4">
        <v>0</v>
      </c>
      <c r="S9" s="4">
        <v>1756020354</v>
      </c>
      <c r="T9" s="4">
        <v>628294391</v>
      </c>
      <c r="U9" s="4">
        <v>143834357</v>
      </c>
      <c r="V9" s="4">
        <v>197934489</v>
      </c>
      <c r="W9" s="4">
        <v>127307629</v>
      </c>
      <c r="X9" s="4">
        <v>16962811</v>
      </c>
      <c r="Y9" s="4">
        <v>0</v>
      </c>
      <c r="Z9" s="5">
        <f t="shared" si="0"/>
        <v>23321562870</v>
      </c>
    </row>
    <row r="10" spans="1:28" ht="15.6" x14ac:dyDescent="0.3">
      <c r="A10" s="10" t="s">
        <v>31</v>
      </c>
      <c r="B10" s="4">
        <v>69228710988</v>
      </c>
      <c r="C10" s="4">
        <v>81908493751</v>
      </c>
      <c r="D10" s="4">
        <v>1267758716840</v>
      </c>
      <c r="E10" s="4">
        <v>717755955385</v>
      </c>
      <c r="F10" s="4">
        <v>102867777849</v>
      </c>
      <c r="G10" s="4">
        <v>39267619363</v>
      </c>
      <c r="H10" s="4">
        <v>1043065613392</v>
      </c>
      <c r="I10" s="4">
        <v>244134626281</v>
      </c>
      <c r="J10" s="4">
        <v>315403963447</v>
      </c>
      <c r="K10" s="4">
        <v>89980316416</v>
      </c>
      <c r="L10" s="4">
        <v>35600903913</v>
      </c>
      <c r="M10" s="4">
        <v>174310587426</v>
      </c>
      <c r="N10" s="4">
        <v>561382191645</v>
      </c>
      <c r="O10" s="4">
        <v>255613984221</v>
      </c>
      <c r="P10" s="4">
        <v>90582617920</v>
      </c>
      <c r="Q10" s="4">
        <v>43986655009</v>
      </c>
      <c r="R10" s="4">
        <v>38366837293</v>
      </c>
      <c r="S10" s="4">
        <v>258496246358</v>
      </c>
      <c r="T10" s="4">
        <v>35070993265</v>
      </c>
      <c r="U10" s="4">
        <v>124735407045</v>
      </c>
      <c r="V10" s="4">
        <v>97112546365</v>
      </c>
      <c r="W10" s="4">
        <v>114222063515</v>
      </c>
      <c r="X10" s="4">
        <v>199332115001</v>
      </c>
      <c r="Y10" s="4">
        <v>15293803084</v>
      </c>
      <c r="Z10" s="5">
        <f t="shared" si="0"/>
        <v>6015478745772</v>
      </c>
    </row>
    <row r="11" spans="1:28" ht="15.6" x14ac:dyDescent="0.3">
      <c r="A11" s="10" t="s">
        <v>32</v>
      </c>
      <c r="B11" s="4">
        <v>0</v>
      </c>
      <c r="C11" s="4">
        <v>0</v>
      </c>
      <c r="D11" s="4">
        <v>0</v>
      </c>
      <c r="E11" s="4">
        <v>16920000000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1135000000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5">
        <f t="shared" si="0"/>
        <v>18055000000</v>
      </c>
    </row>
    <row r="12" spans="1:28" ht="15.6" x14ac:dyDescent="0.3">
      <c r="A12" s="10" t="s">
        <v>27</v>
      </c>
      <c r="B12" s="4">
        <v>0</v>
      </c>
      <c r="C12" s="4">
        <v>49944031156</v>
      </c>
      <c r="D12" s="4">
        <v>585285081399</v>
      </c>
      <c r="E12" s="4">
        <v>206865966282</v>
      </c>
      <c r="F12" s="4">
        <v>17100041635</v>
      </c>
      <c r="G12" s="4">
        <v>13078054687</v>
      </c>
      <c r="H12" s="4">
        <v>443688645003</v>
      </c>
      <c r="I12" s="4">
        <v>47346985370</v>
      </c>
      <c r="J12" s="4">
        <v>0</v>
      </c>
      <c r="K12" s="4">
        <v>24698110271</v>
      </c>
      <c r="L12" s="4">
        <v>4320831584</v>
      </c>
      <c r="M12" s="4">
        <v>68379024314</v>
      </c>
      <c r="N12" s="4">
        <v>292102516479</v>
      </c>
      <c r="O12" s="4">
        <v>116864881490</v>
      </c>
      <c r="P12" s="4">
        <v>47364248927</v>
      </c>
      <c r="Q12" s="4">
        <v>7828113607</v>
      </c>
      <c r="R12" s="4">
        <v>12947264327</v>
      </c>
      <c r="S12" s="4">
        <v>38526421988</v>
      </c>
      <c r="T12" s="4">
        <v>693051655</v>
      </c>
      <c r="U12" s="4">
        <v>0</v>
      </c>
      <c r="V12" s="4">
        <v>5786263019</v>
      </c>
      <c r="W12" s="4">
        <v>16303395308</v>
      </c>
      <c r="X12" s="4">
        <v>28518768250</v>
      </c>
      <c r="Y12" s="4">
        <v>9067451250</v>
      </c>
      <c r="Z12" s="5">
        <f t="shared" si="0"/>
        <v>2036709148001</v>
      </c>
    </row>
    <row r="13" spans="1:28" ht="15.6" x14ac:dyDescent="0.3">
      <c r="A13" s="10" t="s">
        <v>33</v>
      </c>
      <c r="B13" s="4">
        <v>0</v>
      </c>
      <c r="C13" s="4">
        <v>-2273225515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-315581663</v>
      </c>
      <c r="L13" s="4">
        <v>-1072111997</v>
      </c>
      <c r="M13" s="4">
        <v>-5253443878</v>
      </c>
      <c r="N13" s="4">
        <v>0</v>
      </c>
      <c r="O13" s="4">
        <v>0</v>
      </c>
      <c r="P13" s="4">
        <v>-2862465375</v>
      </c>
      <c r="Q13" s="4">
        <v>0</v>
      </c>
      <c r="R13" s="4">
        <v>0</v>
      </c>
      <c r="S13" s="4">
        <v>-1430606658</v>
      </c>
      <c r="T13" s="4">
        <v>-6611113860</v>
      </c>
      <c r="U13" s="4">
        <v>0</v>
      </c>
      <c r="V13" s="4">
        <v>-1700000000</v>
      </c>
      <c r="W13" s="4">
        <v>0</v>
      </c>
      <c r="X13" s="4">
        <v>-2548473631</v>
      </c>
      <c r="Y13" s="4">
        <v>0</v>
      </c>
      <c r="Z13" s="5">
        <f t="shared" si="0"/>
        <v>-24067022577</v>
      </c>
    </row>
    <row r="14" spans="1:28" ht="15.6" x14ac:dyDescent="0.3">
      <c r="A14" s="10" t="s">
        <v>34</v>
      </c>
      <c r="B14" s="4">
        <v>6635663842</v>
      </c>
      <c r="C14" s="4">
        <v>10576500000</v>
      </c>
      <c r="D14" s="4">
        <v>78809546988</v>
      </c>
      <c r="E14" s="4">
        <v>80400006951</v>
      </c>
      <c r="F14" s="4">
        <v>17943385300</v>
      </c>
      <c r="G14" s="4">
        <v>0</v>
      </c>
      <c r="H14" s="4">
        <v>58912298950</v>
      </c>
      <c r="I14" s="4">
        <v>26934788946</v>
      </c>
      <c r="J14" s="4">
        <v>4035492066</v>
      </c>
      <c r="K14" s="4">
        <v>4764642187</v>
      </c>
      <c r="L14" s="4">
        <v>6381161431</v>
      </c>
      <c r="M14" s="4">
        <v>12182647441</v>
      </c>
      <c r="N14" s="4">
        <v>44498120495</v>
      </c>
      <c r="O14" s="4">
        <v>21021648282</v>
      </c>
      <c r="P14" s="4">
        <v>6803824287</v>
      </c>
      <c r="Q14" s="4">
        <v>8589326311</v>
      </c>
      <c r="R14" s="4">
        <v>0</v>
      </c>
      <c r="S14" s="4">
        <v>7691879123</v>
      </c>
      <c r="T14" s="4">
        <v>720562168</v>
      </c>
      <c r="U14" s="4">
        <v>11033627548</v>
      </c>
      <c r="V14" s="4">
        <v>9420202950</v>
      </c>
      <c r="W14" s="4">
        <v>26693899452</v>
      </c>
      <c r="X14" s="4">
        <v>3016366914</v>
      </c>
      <c r="Y14" s="4">
        <v>479000000</v>
      </c>
      <c r="Z14" s="5">
        <f t="shared" si="0"/>
        <v>447544591632</v>
      </c>
    </row>
    <row r="15" spans="1:28" ht="15.6" x14ac:dyDescent="0.3">
      <c r="A15" s="10" t="s">
        <v>35</v>
      </c>
      <c r="B15" s="4">
        <v>62593047146</v>
      </c>
      <c r="C15" s="4">
        <v>19998868375</v>
      </c>
      <c r="D15" s="4">
        <v>597695927909</v>
      </c>
      <c r="E15" s="4">
        <v>393660814739</v>
      </c>
      <c r="F15" s="4">
        <v>67822169096</v>
      </c>
      <c r="G15" s="4">
        <v>26189564676</v>
      </c>
      <c r="H15" s="4">
        <v>540121349982</v>
      </c>
      <c r="I15" s="4">
        <v>169852851965</v>
      </c>
      <c r="J15" s="4">
        <v>311228869126</v>
      </c>
      <c r="K15" s="4">
        <v>60312808023</v>
      </c>
      <c r="L15" s="4">
        <v>24671124024</v>
      </c>
      <c r="M15" s="4">
        <v>93471985057</v>
      </c>
      <c r="N15" s="4">
        <v>223390969117</v>
      </c>
      <c r="O15" s="4">
        <v>116592454449</v>
      </c>
      <c r="P15" s="4">
        <v>36414544706</v>
      </c>
      <c r="Q15" s="4">
        <v>27365206490</v>
      </c>
      <c r="R15" s="4">
        <v>25393765159</v>
      </c>
      <c r="S15" s="4">
        <v>205679749443</v>
      </c>
      <c r="T15" s="4">
        <v>33545148123</v>
      </c>
      <c r="U15" s="4">
        <v>113701779497</v>
      </c>
      <c r="V15" s="4">
        <v>72090797671</v>
      </c>
      <c r="W15" s="4">
        <v>71116268755</v>
      </c>
      <c r="X15" s="4">
        <v>167456903534</v>
      </c>
      <c r="Y15" s="4">
        <v>5747351834</v>
      </c>
      <c r="Z15" s="5">
        <f t="shared" si="0"/>
        <v>3466114318896</v>
      </c>
    </row>
    <row r="16" spans="1:28" ht="15.6" x14ac:dyDescent="0.3">
      <c r="A16" s="10" t="s">
        <v>30</v>
      </c>
      <c r="B16" s="4">
        <v>0</v>
      </c>
      <c r="C16" s="4">
        <v>1389094220</v>
      </c>
      <c r="D16" s="4">
        <v>5968160544</v>
      </c>
      <c r="E16" s="4">
        <v>19909167413</v>
      </c>
      <c r="F16" s="4">
        <v>2181818</v>
      </c>
      <c r="G16" s="4">
        <v>0</v>
      </c>
      <c r="H16" s="4">
        <v>343319457</v>
      </c>
      <c r="I16" s="4">
        <v>0</v>
      </c>
      <c r="J16" s="4">
        <v>139602255</v>
      </c>
      <c r="K16" s="4">
        <v>204755935</v>
      </c>
      <c r="L16" s="4">
        <v>227786874</v>
      </c>
      <c r="M16" s="4">
        <v>276930614</v>
      </c>
      <c r="N16" s="4">
        <v>1390585554</v>
      </c>
      <c r="O16" s="4">
        <v>0</v>
      </c>
      <c r="P16" s="4">
        <v>0</v>
      </c>
      <c r="Q16" s="4">
        <v>204008601</v>
      </c>
      <c r="R16" s="4">
        <v>25807807</v>
      </c>
      <c r="S16" s="4">
        <v>6598195804</v>
      </c>
      <c r="T16" s="4">
        <v>112231319</v>
      </c>
      <c r="U16" s="4">
        <v>0</v>
      </c>
      <c r="V16" s="4">
        <v>9815282725</v>
      </c>
      <c r="W16" s="4">
        <v>108500000</v>
      </c>
      <c r="X16" s="4">
        <v>340076303</v>
      </c>
      <c r="Y16" s="4">
        <v>0</v>
      </c>
      <c r="Z16" s="5">
        <f t="shared" si="0"/>
        <v>47055687243</v>
      </c>
    </row>
    <row r="17" spans="1:28" s="8" customFormat="1" ht="15.6" x14ac:dyDescent="0.3">
      <c r="A17" s="12" t="s">
        <v>36</v>
      </c>
      <c r="B17" s="5">
        <v>122847176904</v>
      </c>
      <c r="C17" s="5">
        <v>255194002855</v>
      </c>
      <c r="D17" s="5">
        <v>1239867452463</v>
      </c>
      <c r="E17" s="5">
        <v>1334515782517</v>
      </c>
      <c r="F17" s="5">
        <v>295632549758</v>
      </c>
      <c r="G17" s="5">
        <v>85387642681</v>
      </c>
      <c r="H17" s="5">
        <v>1080699777909</v>
      </c>
      <c r="I17" s="5">
        <v>165809282988</v>
      </c>
      <c r="J17" s="5">
        <v>230997668115</v>
      </c>
      <c r="K17" s="5">
        <v>157318017246</v>
      </c>
      <c r="L17" s="5">
        <v>49134879024</v>
      </c>
      <c r="M17" s="5">
        <v>271665877361</v>
      </c>
      <c r="N17" s="5">
        <v>748302468190</v>
      </c>
      <c r="O17" s="5">
        <v>527450128861</v>
      </c>
      <c r="P17" s="5">
        <v>149499816150</v>
      </c>
      <c r="Q17" s="5">
        <v>120826922701</v>
      </c>
      <c r="R17" s="5">
        <v>85097831784</v>
      </c>
      <c r="S17" s="5">
        <v>494805555864</v>
      </c>
      <c r="T17" s="5">
        <v>62006327087</v>
      </c>
      <c r="U17" s="5">
        <v>291859913901</v>
      </c>
      <c r="V17" s="5">
        <v>146557162808</v>
      </c>
      <c r="W17" s="5">
        <v>92336843938</v>
      </c>
      <c r="X17" s="5">
        <v>176211672719</v>
      </c>
      <c r="Y17" s="5">
        <v>51613589469</v>
      </c>
      <c r="Z17" s="5">
        <f t="shared" si="0"/>
        <v>8235638343293</v>
      </c>
      <c r="AA17" s="6"/>
      <c r="AB17" s="6"/>
    </row>
    <row r="18" spans="1:28" ht="15.6" x14ac:dyDescent="0.3">
      <c r="A18" s="10" t="s">
        <v>37</v>
      </c>
      <c r="B18" s="4">
        <v>112157360303</v>
      </c>
      <c r="C18" s="4">
        <v>176950683995</v>
      </c>
      <c r="D18" s="4">
        <v>746997146024</v>
      </c>
      <c r="E18" s="4">
        <v>1090273486683</v>
      </c>
      <c r="F18" s="4">
        <v>245334608940</v>
      </c>
      <c r="G18" s="4">
        <v>62901108226</v>
      </c>
      <c r="H18" s="4">
        <v>708498433348</v>
      </c>
      <c r="I18" s="4">
        <v>142218633644</v>
      </c>
      <c r="J18" s="4">
        <v>166274951796</v>
      </c>
      <c r="K18" s="4">
        <v>134832729381</v>
      </c>
      <c r="L18" s="4">
        <v>35048587066</v>
      </c>
      <c r="M18" s="4">
        <v>166105280352</v>
      </c>
      <c r="N18" s="4">
        <v>414831067598</v>
      </c>
      <c r="O18" s="4">
        <v>366856024827</v>
      </c>
      <c r="P18" s="4">
        <v>127040717624</v>
      </c>
      <c r="Q18" s="4">
        <v>80646030944</v>
      </c>
      <c r="R18" s="4">
        <v>72046028522</v>
      </c>
      <c r="S18" s="4">
        <v>379821846219</v>
      </c>
      <c r="T18" s="4">
        <v>51923133589</v>
      </c>
      <c r="U18" s="4">
        <v>257630099610</v>
      </c>
      <c r="V18" s="4">
        <v>99134444340</v>
      </c>
      <c r="W18" s="4">
        <v>71982407824</v>
      </c>
      <c r="X18" s="4">
        <v>87922549434</v>
      </c>
      <c r="Y18" s="4">
        <v>37611139468</v>
      </c>
      <c r="Z18" s="5">
        <f t="shared" si="0"/>
        <v>5835038499757</v>
      </c>
    </row>
    <row r="19" spans="1:28" ht="15.6" x14ac:dyDescent="0.3">
      <c r="A19" s="10" t="s">
        <v>38</v>
      </c>
      <c r="B19" s="4">
        <v>86510883808</v>
      </c>
      <c r="C19" s="4">
        <v>173034890168</v>
      </c>
      <c r="D19" s="4">
        <v>655416663929</v>
      </c>
      <c r="E19" s="4">
        <v>638090371194</v>
      </c>
      <c r="F19" s="4">
        <v>144013469457</v>
      </c>
      <c r="G19" s="4">
        <v>16811248740</v>
      </c>
      <c r="H19" s="4">
        <v>610349274732</v>
      </c>
      <c r="I19" s="4">
        <v>127266222364</v>
      </c>
      <c r="J19" s="4">
        <v>0</v>
      </c>
      <c r="K19" s="4">
        <v>117045032712</v>
      </c>
      <c r="L19" s="4">
        <v>24089573433</v>
      </c>
      <c r="M19" s="4">
        <v>119055448221</v>
      </c>
      <c r="N19" s="4">
        <v>374061021874</v>
      </c>
      <c r="O19" s="4">
        <v>146883255070</v>
      </c>
      <c r="P19" s="4">
        <v>104891677573</v>
      </c>
      <c r="Q19" s="4">
        <v>50391408234</v>
      </c>
      <c r="R19" s="4">
        <v>33087935624</v>
      </c>
      <c r="S19" s="4">
        <v>143660086540</v>
      </c>
      <c r="T19" s="4">
        <v>19645271227</v>
      </c>
      <c r="U19" s="4">
        <v>198594262689</v>
      </c>
      <c r="V19" s="4">
        <v>58587397955</v>
      </c>
      <c r="W19" s="4">
        <v>65409924792</v>
      </c>
      <c r="X19" s="4">
        <v>61775325796</v>
      </c>
      <c r="Y19" s="4">
        <v>11934403863</v>
      </c>
      <c r="Z19" s="5">
        <f t="shared" si="0"/>
        <v>3980605049995</v>
      </c>
    </row>
    <row r="20" spans="1:28" ht="15.6" x14ac:dyDescent="0.3">
      <c r="A20" s="10" t="s">
        <v>39</v>
      </c>
      <c r="B20" s="4">
        <v>9112561464</v>
      </c>
      <c r="C20" s="4">
        <v>65665428097</v>
      </c>
      <c r="D20" s="4">
        <v>351461430276</v>
      </c>
      <c r="E20" s="4">
        <v>27415389231</v>
      </c>
      <c r="F20" s="4">
        <v>0</v>
      </c>
      <c r="G20" s="4">
        <v>3705262888</v>
      </c>
      <c r="H20" s="4">
        <v>341101588459</v>
      </c>
      <c r="I20" s="4">
        <v>45170033940</v>
      </c>
      <c r="J20" s="4">
        <v>0</v>
      </c>
      <c r="K20" s="4">
        <v>58812445420</v>
      </c>
      <c r="L20" s="4">
        <v>2721858018</v>
      </c>
      <c r="M20" s="4">
        <v>12902574877</v>
      </c>
      <c r="N20" s="4">
        <v>103464855993</v>
      </c>
      <c r="O20" s="4">
        <v>0</v>
      </c>
      <c r="P20" s="4">
        <v>45982503125</v>
      </c>
      <c r="Q20" s="4">
        <v>275398597</v>
      </c>
      <c r="R20" s="4">
        <v>0</v>
      </c>
      <c r="S20" s="4">
        <v>0</v>
      </c>
      <c r="T20" s="4">
        <v>7881828230</v>
      </c>
      <c r="U20" s="4">
        <v>41956861049</v>
      </c>
      <c r="V20" s="4">
        <v>5980689153</v>
      </c>
      <c r="W20" s="4">
        <v>47783147000</v>
      </c>
      <c r="X20" s="4">
        <v>38377632947</v>
      </c>
      <c r="Y20" s="4">
        <v>2496746422</v>
      </c>
      <c r="Z20" s="5">
        <f t="shared" si="0"/>
        <v>1212268235186</v>
      </c>
    </row>
    <row r="21" spans="1:28" ht="15.6" x14ac:dyDescent="0.3">
      <c r="A21" s="10" t="s">
        <v>40</v>
      </c>
      <c r="B21" s="4">
        <v>12638763998</v>
      </c>
      <c r="C21" s="4">
        <v>77575309646</v>
      </c>
      <c r="D21" s="4">
        <v>249726278159</v>
      </c>
      <c r="E21" s="4">
        <v>60623798771</v>
      </c>
      <c r="F21" s="4">
        <v>0</v>
      </c>
      <c r="G21" s="4">
        <v>0</v>
      </c>
      <c r="H21" s="4">
        <v>250188387531</v>
      </c>
      <c r="I21" s="4">
        <v>17117600671</v>
      </c>
      <c r="J21" s="4">
        <v>0</v>
      </c>
      <c r="K21" s="4">
        <v>56797561356</v>
      </c>
      <c r="L21" s="4">
        <v>11104739240</v>
      </c>
      <c r="M21" s="4">
        <v>9637517874</v>
      </c>
      <c r="N21" s="4">
        <v>41954043930</v>
      </c>
      <c r="O21" s="4">
        <v>0</v>
      </c>
      <c r="P21" s="4">
        <v>39963930960</v>
      </c>
      <c r="Q21" s="4">
        <v>18077193487</v>
      </c>
      <c r="R21" s="4">
        <v>692642419</v>
      </c>
      <c r="S21" s="4">
        <v>0</v>
      </c>
      <c r="T21" s="4">
        <v>2812036252</v>
      </c>
      <c r="U21" s="4">
        <v>9899515503</v>
      </c>
      <c r="V21" s="4">
        <v>8605482952</v>
      </c>
      <c r="W21" s="4">
        <v>11305200000</v>
      </c>
      <c r="X21" s="4">
        <v>22996753305</v>
      </c>
      <c r="Y21" s="4">
        <v>0</v>
      </c>
      <c r="Z21" s="5">
        <f t="shared" si="0"/>
        <v>901716756054</v>
      </c>
    </row>
    <row r="22" spans="1:28" ht="15.6" x14ac:dyDescent="0.3">
      <c r="A22" s="10" t="s">
        <v>41</v>
      </c>
      <c r="B22" s="4">
        <v>1696323068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2830023000</v>
      </c>
      <c r="M22" s="4">
        <v>0</v>
      </c>
      <c r="N22" s="4">
        <v>25600980000</v>
      </c>
      <c r="O22" s="4">
        <v>0</v>
      </c>
      <c r="P22" s="4">
        <v>1043203080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5">
        <f t="shared" si="0"/>
        <v>31170529148</v>
      </c>
    </row>
    <row r="23" spans="1:28" ht="15.6" x14ac:dyDescent="0.3">
      <c r="A23" s="10" t="s">
        <v>42</v>
      </c>
      <c r="B23" s="4">
        <v>62319120119</v>
      </c>
      <c r="C23" s="4">
        <v>7700000000</v>
      </c>
      <c r="D23" s="4">
        <v>23453278289</v>
      </c>
      <c r="E23" s="4">
        <v>454578306556</v>
      </c>
      <c r="F23" s="4">
        <v>154537256144</v>
      </c>
      <c r="G23" s="4">
        <v>12564200964</v>
      </c>
      <c r="H23" s="4">
        <v>3813462359</v>
      </c>
      <c r="I23" s="4">
        <v>63414353902</v>
      </c>
      <c r="J23" s="4">
        <v>0</v>
      </c>
      <c r="K23" s="4">
        <v>0</v>
      </c>
      <c r="L23" s="4">
        <v>438003268</v>
      </c>
      <c r="M23" s="4">
        <v>116769790014</v>
      </c>
      <c r="N23" s="4">
        <v>195401833622</v>
      </c>
      <c r="O23" s="4">
        <v>144853173012</v>
      </c>
      <c r="P23" s="4">
        <v>16803000000</v>
      </c>
      <c r="Q23" s="4">
        <v>29083040779</v>
      </c>
      <c r="R23" s="4">
        <v>30308200000</v>
      </c>
      <c r="S23" s="4">
        <v>141162686572</v>
      </c>
      <c r="T23" s="4">
        <v>8931184532</v>
      </c>
      <c r="U23" s="4">
        <v>144141258445</v>
      </c>
      <c r="V23" s="4">
        <v>44001225850</v>
      </c>
      <c r="W23" s="4">
        <v>5000000000</v>
      </c>
      <c r="X23" s="4">
        <v>0</v>
      </c>
      <c r="Y23" s="4">
        <v>5769285612</v>
      </c>
      <c r="Z23" s="5">
        <f t="shared" si="0"/>
        <v>1665042660039</v>
      </c>
    </row>
    <row r="24" spans="1:28" ht="15.6" x14ac:dyDescent="0.3">
      <c r="A24" s="10" t="s">
        <v>43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3630392581</v>
      </c>
      <c r="Z24" s="5">
        <f t="shared" si="0"/>
        <v>3630392581</v>
      </c>
    </row>
    <row r="25" spans="1:28" ht="15.6" x14ac:dyDescent="0.3">
      <c r="A25" s="10" t="s">
        <v>44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6100057114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5">
        <f t="shared" si="0"/>
        <v>6100057114</v>
      </c>
    </row>
    <row r="26" spans="1:28" ht="15.6" x14ac:dyDescent="0.3">
      <c r="A26" s="10" t="s">
        <v>45</v>
      </c>
      <c r="B26" s="4">
        <v>25646476495</v>
      </c>
      <c r="C26" s="4">
        <v>3915793827</v>
      </c>
      <c r="D26" s="4">
        <v>91580482095</v>
      </c>
      <c r="E26" s="4">
        <v>452183115489</v>
      </c>
      <c r="F26" s="4">
        <v>101321139483</v>
      </c>
      <c r="G26" s="4">
        <v>46089859486</v>
      </c>
      <c r="H26" s="4">
        <v>98149158616</v>
      </c>
      <c r="I26" s="4">
        <v>14952411280</v>
      </c>
      <c r="J26" s="4">
        <v>166274951796</v>
      </c>
      <c r="K26" s="4">
        <v>17787696669</v>
      </c>
      <c r="L26" s="4">
        <v>10959013633</v>
      </c>
      <c r="M26" s="4">
        <v>47049832131</v>
      </c>
      <c r="N26" s="4">
        <v>40770045724</v>
      </c>
      <c r="O26" s="4">
        <v>219972769757</v>
      </c>
      <c r="P26" s="4">
        <v>22149040051</v>
      </c>
      <c r="Q26" s="4">
        <v>30254622710</v>
      </c>
      <c r="R26" s="4">
        <v>38958092898</v>
      </c>
      <c r="S26" s="4">
        <v>236161759679</v>
      </c>
      <c r="T26" s="4">
        <v>32277862362</v>
      </c>
      <c r="U26" s="4">
        <v>59035836921</v>
      </c>
      <c r="V26" s="4">
        <v>40547046385</v>
      </c>
      <c r="W26" s="4">
        <v>6572483032</v>
      </c>
      <c r="X26" s="4">
        <v>26147223638</v>
      </c>
      <c r="Y26" s="4">
        <v>25676735605</v>
      </c>
      <c r="Z26" s="5">
        <f t="shared" si="0"/>
        <v>1854433449762</v>
      </c>
    </row>
    <row r="27" spans="1:28" ht="15.6" x14ac:dyDescent="0.3">
      <c r="A27" s="10" t="s">
        <v>46</v>
      </c>
      <c r="B27" s="4">
        <v>44423877</v>
      </c>
      <c r="C27" s="4">
        <v>117220420</v>
      </c>
      <c r="D27" s="4">
        <v>5837407158</v>
      </c>
      <c r="E27" s="4">
        <v>53909937779</v>
      </c>
      <c r="F27" s="4">
        <v>2062439615</v>
      </c>
      <c r="G27" s="4">
        <v>3543964287</v>
      </c>
      <c r="H27" s="4">
        <v>3913552072</v>
      </c>
      <c r="I27" s="4">
        <v>361369874</v>
      </c>
      <c r="J27" s="4">
        <v>379042783</v>
      </c>
      <c r="K27" s="4">
        <v>1360652443</v>
      </c>
      <c r="L27" s="4">
        <v>2437527860</v>
      </c>
      <c r="M27" s="4">
        <v>84504680</v>
      </c>
      <c r="N27" s="4">
        <v>236485955</v>
      </c>
      <c r="O27" s="4">
        <v>3483447978</v>
      </c>
      <c r="P27" s="4">
        <v>1028648393</v>
      </c>
      <c r="Q27" s="4">
        <v>527972498</v>
      </c>
      <c r="R27" s="4">
        <v>45480617</v>
      </c>
      <c r="S27" s="4">
        <v>306310465</v>
      </c>
      <c r="T27" s="4">
        <v>48502602</v>
      </c>
      <c r="U27" s="4">
        <v>531847346</v>
      </c>
      <c r="V27" s="4">
        <v>16297157</v>
      </c>
      <c r="W27" s="4">
        <v>-136249281</v>
      </c>
      <c r="X27" s="4">
        <v>913005997</v>
      </c>
      <c r="Y27" s="4">
        <v>560766394</v>
      </c>
      <c r="Z27" s="5">
        <f t="shared" si="0"/>
        <v>81614558969</v>
      </c>
    </row>
    <row r="28" spans="1:28" ht="15.6" x14ac:dyDescent="0.3">
      <c r="A28" s="10" t="s">
        <v>47</v>
      </c>
      <c r="B28" s="4">
        <v>10689816601</v>
      </c>
      <c r="C28" s="4">
        <v>78243318860</v>
      </c>
      <c r="D28" s="4">
        <v>492870306439</v>
      </c>
      <c r="E28" s="4">
        <v>244242295834</v>
      </c>
      <c r="F28" s="4">
        <v>50297940818</v>
      </c>
      <c r="G28" s="4">
        <v>22486534455</v>
      </c>
      <c r="H28" s="4">
        <v>372201344561</v>
      </c>
      <c r="I28" s="4">
        <v>23590649344</v>
      </c>
      <c r="J28" s="4">
        <v>64722716319</v>
      </c>
      <c r="K28" s="4">
        <v>22485287865</v>
      </c>
      <c r="L28" s="4">
        <v>14086291958</v>
      </c>
      <c r="M28" s="4">
        <v>105560597009</v>
      </c>
      <c r="N28" s="4">
        <v>333471400592</v>
      </c>
      <c r="O28" s="4">
        <v>160594104034</v>
      </c>
      <c r="P28" s="4">
        <v>22459098526</v>
      </c>
      <c r="Q28" s="4">
        <v>40180891757</v>
      </c>
      <c r="R28" s="4">
        <v>13051803262</v>
      </c>
      <c r="S28" s="4">
        <v>114983709645</v>
      </c>
      <c r="T28" s="4">
        <v>10083193498</v>
      </c>
      <c r="U28" s="4">
        <v>34229814291</v>
      </c>
      <c r="V28" s="4">
        <v>47422718468</v>
      </c>
      <c r="W28" s="4">
        <v>20354436114</v>
      </c>
      <c r="X28" s="4">
        <v>88289123285</v>
      </c>
      <c r="Y28" s="4">
        <v>14002450001</v>
      </c>
      <c r="Z28" s="5">
        <f t="shared" si="0"/>
        <v>2400599843536</v>
      </c>
    </row>
    <row r="29" spans="1:28" ht="15.6" x14ac:dyDescent="0.3">
      <c r="A29" s="10" t="s">
        <v>38</v>
      </c>
      <c r="B29" s="4">
        <v>9888825067</v>
      </c>
      <c r="C29" s="4">
        <v>78185318860</v>
      </c>
      <c r="D29" s="4">
        <v>492596223742</v>
      </c>
      <c r="E29" s="4">
        <v>224538043992</v>
      </c>
      <c r="F29" s="4">
        <v>49554283497</v>
      </c>
      <c r="G29" s="4">
        <v>22486534455</v>
      </c>
      <c r="H29" s="4">
        <v>305799300810</v>
      </c>
      <c r="I29" s="4">
        <v>22879244745</v>
      </c>
      <c r="J29" s="4">
        <v>0</v>
      </c>
      <c r="K29" s="4">
        <v>16786378296</v>
      </c>
      <c r="L29" s="4">
        <v>14086291958</v>
      </c>
      <c r="M29" s="4">
        <v>105560597009</v>
      </c>
      <c r="N29" s="4">
        <v>333471400592</v>
      </c>
      <c r="O29" s="4">
        <v>125361637224</v>
      </c>
      <c r="P29" s="4">
        <v>5907717500</v>
      </c>
      <c r="Q29" s="4">
        <v>33306618413</v>
      </c>
      <c r="R29" s="4">
        <v>2578019303</v>
      </c>
      <c r="S29" s="4">
        <v>101127386011</v>
      </c>
      <c r="T29" s="4">
        <v>10083193498</v>
      </c>
      <c r="U29" s="4">
        <v>15122651601</v>
      </c>
      <c r="V29" s="4">
        <v>45711990531</v>
      </c>
      <c r="W29" s="4">
        <v>14552689677</v>
      </c>
      <c r="X29" s="4">
        <v>59329963935</v>
      </c>
      <c r="Y29" s="4">
        <v>14002450001</v>
      </c>
      <c r="Z29" s="5">
        <f t="shared" si="0"/>
        <v>2102916760717</v>
      </c>
    </row>
    <row r="30" spans="1:28" ht="15.6" x14ac:dyDescent="0.3">
      <c r="A30" s="10" t="s">
        <v>40</v>
      </c>
      <c r="B30" s="4">
        <v>1202523697</v>
      </c>
      <c r="C30" s="4">
        <v>78185318860</v>
      </c>
      <c r="D30" s="4">
        <v>303732398277</v>
      </c>
      <c r="E30" s="4">
        <v>101705613175</v>
      </c>
      <c r="F30" s="4">
        <v>0</v>
      </c>
      <c r="G30" s="4">
        <v>0</v>
      </c>
      <c r="H30" s="4">
        <v>276140797187</v>
      </c>
      <c r="I30" s="4">
        <v>10041545115</v>
      </c>
      <c r="J30" s="4">
        <v>0</v>
      </c>
      <c r="K30" s="4">
        <v>15337244049</v>
      </c>
      <c r="L30" s="4">
        <v>4235540000</v>
      </c>
      <c r="M30" s="4">
        <v>18307540203</v>
      </c>
      <c r="N30" s="4">
        <v>93678504480</v>
      </c>
      <c r="O30" s="4">
        <v>90166335551</v>
      </c>
      <c r="P30" s="4">
        <v>5907717500</v>
      </c>
      <c r="Q30" s="4">
        <v>16302471713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13422382469</v>
      </c>
      <c r="X30" s="4">
        <v>52728983935</v>
      </c>
      <c r="Y30" s="4">
        <v>0</v>
      </c>
      <c r="Z30" s="5">
        <f t="shared" si="0"/>
        <v>1081094916211</v>
      </c>
    </row>
    <row r="31" spans="1:28" ht="15.6" x14ac:dyDescent="0.3">
      <c r="A31" s="10" t="s">
        <v>41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1400000000</v>
      </c>
      <c r="L31" s="4">
        <v>3754617317</v>
      </c>
      <c r="M31" s="4">
        <v>0</v>
      </c>
      <c r="N31" s="4">
        <v>6165500000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9882691001</v>
      </c>
      <c r="W31" s="4">
        <v>0</v>
      </c>
      <c r="X31" s="4">
        <v>0</v>
      </c>
      <c r="Y31" s="4">
        <v>0</v>
      </c>
      <c r="Z31" s="5">
        <f t="shared" si="0"/>
        <v>21202808318</v>
      </c>
    </row>
    <row r="32" spans="1:28" ht="15.6" x14ac:dyDescent="0.3">
      <c r="A32" s="10" t="s">
        <v>42</v>
      </c>
      <c r="B32" s="4">
        <v>8686301370</v>
      </c>
      <c r="C32" s="4">
        <v>0</v>
      </c>
      <c r="D32" s="4">
        <v>188863825465</v>
      </c>
      <c r="E32" s="4">
        <v>122832430817</v>
      </c>
      <c r="F32" s="4">
        <v>41691130679</v>
      </c>
      <c r="G32" s="4">
        <v>22486534455</v>
      </c>
      <c r="H32" s="4">
        <v>29658503623</v>
      </c>
      <c r="I32" s="4">
        <v>12837699630</v>
      </c>
      <c r="J32" s="4">
        <v>0</v>
      </c>
      <c r="K32" s="4">
        <v>0</v>
      </c>
      <c r="L32" s="4">
        <v>5493990080</v>
      </c>
      <c r="M32" s="4">
        <v>87253056806</v>
      </c>
      <c r="N32" s="4">
        <v>233627396112</v>
      </c>
      <c r="O32" s="4">
        <v>35195301673</v>
      </c>
      <c r="P32" s="4">
        <v>0</v>
      </c>
      <c r="Q32" s="4">
        <v>15184272633</v>
      </c>
      <c r="R32" s="4">
        <v>3685500000</v>
      </c>
      <c r="S32" s="4">
        <v>92329063558</v>
      </c>
      <c r="T32" s="4">
        <v>10083193498</v>
      </c>
      <c r="U32" s="4">
        <v>15122651601</v>
      </c>
      <c r="V32" s="4">
        <v>34563773000</v>
      </c>
      <c r="W32" s="4">
        <v>0</v>
      </c>
      <c r="X32" s="4">
        <v>0</v>
      </c>
      <c r="Y32" s="4">
        <v>16988693050</v>
      </c>
      <c r="Z32" s="5">
        <f t="shared" si="0"/>
        <v>976583318050</v>
      </c>
    </row>
    <row r="33" spans="1:28" ht="15.6" x14ac:dyDescent="0.3">
      <c r="A33" s="10" t="s">
        <v>43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602144561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6600980000</v>
      </c>
      <c r="Y33" s="4">
        <v>0</v>
      </c>
      <c r="Z33" s="5">
        <f t="shared" si="0"/>
        <v>7203124561</v>
      </c>
    </row>
    <row r="34" spans="1:28" ht="15.6" x14ac:dyDescent="0.3">
      <c r="A34" s="10" t="s">
        <v>44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5">
        <f t="shared" si="0"/>
        <v>0</v>
      </c>
    </row>
    <row r="35" spans="1:28" ht="15.6" x14ac:dyDescent="0.3">
      <c r="A35" s="10" t="s">
        <v>45</v>
      </c>
      <c r="B35" s="4">
        <v>800991534</v>
      </c>
      <c r="C35" s="4">
        <v>58000000</v>
      </c>
      <c r="D35" s="4">
        <v>274082697</v>
      </c>
      <c r="E35" s="4">
        <v>19704251842</v>
      </c>
      <c r="F35" s="4">
        <v>743657321</v>
      </c>
      <c r="G35" s="4">
        <v>0</v>
      </c>
      <c r="H35" s="4">
        <v>66402043751</v>
      </c>
      <c r="I35" s="4">
        <v>711404599</v>
      </c>
      <c r="J35" s="4">
        <v>64722716319</v>
      </c>
      <c r="K35" s="4">
        <v>5698909569</v>
      </c>
      <c r="L35" s="4">
        <v>0</v>
      </c>
      <c r="M35" s="4">
        <v>0</v>
      </c>
      <c r="N35" s="4">
        <v>0</v>
      </c>
      <c r="O35" s="4">
        <v>35232466810</v>
      </c>
      <c r="P35" s="4">
        <v>16551381026</v>
      </c>
      <c r="Q35" s="4">
        <v>6874273344</v>
      </c>
      <c r="R35" s="4">
        <v>10473783959</v>
      </c>
      <c r="S35" s="4">
        <v>13856323634</v>
      </c>
      <c r="T35" s="4">
        <v>0</v>
      </c>
      <c r="U35" s="4">
        <v>19107162690</v>
      </c>
      <c r="V35" s="4">
        <v>1710727937</v>
      </c>
      <c r="W35" s="4">
        <v>5801746437</v>
      </c>
      <c r="X35" s="4">
        <v>28959159350</v>
      </c>
      <c r="Y35" s="4">
        <v>0</v>
      </c>
      <c r="Z35" s="5">
        <f t="shared" si="0"/>
        <v>297683082819</v>
      </c>
    </row>
    <row r="36" spans="1:28" ht="15.6" x14ac:dyDescent="0.3">
      <c r="A36" s="10" t="s">
        <v>46</v>
      </c>
      <c r="B36" s="4">
        <v>800991534</v>
      </c>
      <c r="C36" s="4">
        <v>0</v>
      </c>
      <c r="D36" s="4">
        <v>0</v>
      </c>
      <c r="E36" s="4">
        <v>19704251842</v>
      </c>
      <c r="F36" s="4">
        <v>743657321</v>
      </c>
      <c r="G36" s="4">
        <v>0</v>
      </c>
      <c r="H36" s="4">
        <v>14532101569</v>
      </c>
      <c r="I36" s="4">
        <v>711404599</v>
      </c>
      <c r="J36" s="4">
        <v>0</v>
      </c>
      <c r="K36" s="4">
        <v>5698909569</v>
      </c>
      <c r="L36" s="4">
        <v>0</v>
      </c>
      <c r="M36" s="4">
        <v>0</v>
      </c>
      <c r="N36" s="4">
        <v>0</v>
      </c>
      <c r="O36" s="4">
        <v>34628925311</v>
      </c>
      <c r="P36" s="4">
        <v>16551381026</v>
      </c>
      <c r="Q36" s="4">
        <v>6874273344</v>
      </c>
      <c r="R36" s="4">
        <v>4016840690</v>
      </c>
      <c r="S36" s="4">
        <v>12240668582</v>
      </c>
      <c r="T36" s="4">
        <v>0</v>
      </c>
      <c r="U36" s="4">
        <v>19107162690</v>
      </c>
      <c r="V36" s="4">
        <v>1710727937</v>
      </c>
      <c r="W36" s="4">
        <v>5801746437</v>
      </c>
      <c r="X36" s="4">
        <v>28959159350</v>
      </c>
      <c r="Y36" s="4">
        <v>0</v>
      </c>
      <c r="Z36" s="5">
        <f t="shared" si="0"/>
        <v>172082201801</v>
      </c>
    </row>
    <row r="37" spans="1:28" s="8" customFormat="1" ht="15.6" x14ac:dyDescent="0.3">
      <c r="A37" s="12" t="s">
        <v>48</v>
      </c>
      <c r="B37" s="5">
        <v>54809357959</v>
      </c>
      <c r="C37" s="5">
        <v>9837977753</v>
      </c>
      <c r="D37" s="5">
        <v>987252157451</v>
      </c>
      <c r="E37" s="5">
        <v>765956298469</v>
      </c>
      <c r="F37" s="5">
        <v>50736621214</v>
      </c>
      <c r="G37" s="5">
        <v>29306953370</v>
      </c>
      <c r="H37" s="5">
        <v>646642666953</v>
      </c>
      <c r="I37" s="5">
        <v>197911556369</v>
      </c>
      <c r="J37" s="5">
        <v>287289689377</v>
      </c>
      <c r="K37" s="5">
        <v>91717554796</v>
      </c>
      <c r="L37" s="5">
        <v>15118006402</v>
      </c>
      <c r="M37" s="5">
        <v>78035998232</v>
      </c>
      <c r="N37" s="5">
        <v>277685374987</v>
      </c>
      <c r="O37" s="5">
        <v>168887451447</v>
      </c>
      <c r="P37" s="5">
        <v>71863658904</v>
      </c>
      <c r="Q37" s="5">
        <v>28388139774</v>
      </c>
      <c r="R37" s="5">
        <v>30764294791</v>
      </c>
      <c r="S37" s="5">
        <v>120070769708</v>
      </c>
      <c r="T37" s="5">
        <v>25790466716</v>
      </c>
      <c r="U37" s="5">
        <v>133417215421</v>
      </c>
      <c r="V37" s="5">
        <v>100636208809</v>
      </c>
      <c r="W37" s="5">
        <v>85496747200</v>
      </c>
      <c r="X37" s="5">
        <v>177294425880</v>
      </c>
      <c r="Y37" s="5">
        <v>13204960100</v>
      </c>
      <c r="Z37" s="5">
        <f t="shared" si="0"/>
        <v>4448114552082</v>
      </c>
      <c r="AA37" s="6"/>
      <c r="AB37" s="6"/>
    </row>
    <row r="38" spans="1:28" ht="15.6" x14ac:dyDescent="0.3">
      <c r="A38" s="10" t="s">
        <v>49</v>
      </c>
      <c r="B38" s="4">
        <v>17985540454</v>
      </c>
      <c r="C38" s="4">
        <v>7301992725</v>
      </c>
      <c r="D38" s="4">
        <v>552322312208</v>
      </c>
      <c r="E38" s="4">
        <v>645682938592</v>
      </c>
      <c r="F38" s="4">
        <v>22079714140</v>
      </c>
      <c r="G38" s="4">
        <v>13677495620</v>
      </c>
      <c r="H38" s="4">
        <v>250137755067</v>
      </c>
      <c r="I38" s="4">
        <v>67570245239</v>
      </c>
      <c r="J38" s="4">
        <v>181753757756</v>
      </c>
      <c r="K38" s="4">
        <v>58206122434</v>
      </c>
      <c r="L38" s="4">
        <v>6626410964</v>
      </c>
      <c r="M38" s="4">
        <v>18515922168</v>
      </c>
      <c r="N38" s="4">
        <v>133945955976</v>
      </c>
      <c r="O38" s="4">
        <v>112472464322</v>
      </c>
      <c r="P38" s="4">
        <v>51782160384</v>
      </c>
      <c r="Q38" s="4">
        <v>12718652534</v>
      </c>
      <c r="R38" s="4">
        <v>22060767498</v>
      </c>
      <c r="S38" s="4">
        <v>38816427882</v>
      </c>
      <c r="T38" s="4">
        <v>14152029438</v>
      </c>
      <c r="U38" s="4">
        <v>73259072605</v>
      </c>
      <c r="V38" s="4">
        <v>45000632621</v>
      </c>
      <c r="W38" s="4">
        <v>44926087978</v>
      </c>
      <c r="X38" s="4">
        <v>28843558223</v>
      </c>
      <c r="Y38" s="4">
        <v>1793231260</v>
      </c>
      <c r="Z38" s="5">
        <f t="shared" si="0"/>
        <v>2421631248088</v>
      </c>
    </row>
    <row r="39" spans="1:28" ht="15.6" x14ac:dyDescent="0.3">
      <c r="A39" s="10" t="s">
        <v>50</v>
      </c>
      <c r="B39" s="4">
        <v>35355757928</v>
      </c>
      <c r="C39" s="4">
        <v>1664664078</v>
      </c>
      <c r="D39" s="4">
        <v>417658102151</v>
      </c>
      <c r="E39" s="4">
        <v>75849470178</v>
      </c>
      <c r="F39" s="4">
        <v>26762499637</v>
      </c>
      <c r="G39" s="4">
        <v>14436438093</v>
      </c>
      <c r="H39" s="4">
        <v>363100370422</v>
      </c>
      <c r="I39" s="4">
        <v>117221633605</v>
      </c>
      <c r="J39" s="4">
        <v>90073153880</v>
      </c>
      <c r="K39" s="4">
        <v>26416335890</v>
      </c>
      <c r="L39" s="4">
        <v>8304252366</v>
      </c>
      <c r="M39" s="4">
        <v>54744371825</v>
      </c>
      <c r="N39" s="4">
        <v>128966438586</v>
      </c>
      <c r="O39" s="4">
        <v>42294648635</v>
      </c>
      <c r="P39" s="4">
        <v>14297482986</v>
      </c>
      <c r="Q39" s="4">
        <v>12677737960</v>
      </c>
      <c r="R39" s="4">
        <v>7583193532</v>
      </c>
      <c r="S39" s="4">
        <v>79599312866</v>
      </c>
      <c r="T39" s="4">
        <v>11503761462</v>
      </c>
      <c r="U39" s="4">
        <v>53489312252</v>
      </c>
      <c r="V39" s="4">
        <v>54889019820</v>
      </c>
      <c r="W39" s="4">
        <v>37150858008</v>
      </c>
      <c r="X39" s="4">
        <v>143413779435</v>
      </c>
      <c r="Y39" s="4">
        <v>10653223624</v>
      </c>
      <c r="Z39" s="5">
        <f t="shared" si="0"/>
        <v>1828105819219</v>
      </c>
    </row>
    <row r="40" spans="1:28" ht="15.6" x14ac:dyDescent="0.3">
      <c r="A40" s="10" t="s">
        <v>51</v>
      </c>
      <c r="B40" s="4">
        <v>1468059577</v>
      </c>
      <c r="C40" s="4">
        <v>871320950</v>
      </c>
      <c r="D40" s="4">
        <v>17271743092</v>
      </c>
      <c r="E40" s="4">
        <v>44423889699</v>
      </c>
      <c r="F40" s="4">
        <v>1894407437</v>
      </c>
      <c r="G40" s="4">
        <v>1193019657</v>
      </c>
      <c r="H40" s="4">
        <v>33404541464</v>
      </c>
      <c r="I40" s="4">
        <v>13119677525</v>
      </c>
      <c r="J40" s="4">
        <v>15462777741</v>
      </c>
      <c r="K40" s="4">
        <v>7095096472</v>
      </c>
      <c r="L40" s="4">
        <v>187343072</v>
      </c>
      <c r="M40" s="4">
        <v>4775704239</v>
      </c>
      <c r="N40" s="4">
        <v>14772980425</v>
      </c>
      <c r="O40" s="4">
        <v>14120338490</v>
      </c>
      <c r="P40" s="4">
        <v>5784015534</v>
      </c>
      <c r="Q40" s="4">
        <v>2991749280</v>
      </c>
      <c r="R40" s="4">
        <v>1120333761</v>
      </c>
      <c r="S40" s="4">
        <v>1655028960</v>
      </c>
      <c r="T40" s="4">
        <v>134675816</v>
      </c>
      <c r="U40" s="4">
        <v>6668830564</v>
      </c>
      <c r="V40" s="4">
        <v>746556368</v>
      </c>
      <c r="W40" s="4">
        <v>3419801214</v>
      </c>
      <c r="X40" s="4">
        <v>5037088222</v>
      </c>
      <c r="Y40" s="4">
        <v>758505216</v>
      </c>
      <c r="Z40" s="5">
        <f t="shared" si="0"/>
        <v>198377484775</v>
      </c>
    </row>
    <row r="41" spans="1:28" s="8" customFormat="1" ht="15.6" x14ac:dyDescent="0.3">
      <c r="A41" s="12" t="s">
        <v>52</v>
      </c>
      <c r="B41" s="5">
        <v>287274727765</v>
      </c>
      <c r="C41" s="5">
        <v>109664057716</v>
      </c>
      <c r="D41" s="5">
        <v>3022814231133</v>
      </c>
      <c r="E41" s="5">
        <v>2158732788661</v>
      </c>
      <c r="F41" s="5">
        <v>435783513935</v>
      </c>
      <c r="G41" s="5">
        <v>145716428461</v>
      </c>
      <c r="H41" s="5">
        <v>1765890745921</v>
      </c>
      <c r="I41" s="5">
        <v>274774748955</v>
      </c>
      <c r="J41" s="5">
        <v>936116943366</v>
      </c>
      <c r="K41" s="5">
        <v>268256203778</v>
      </c>
      <c r="L41" s="5">
        <v>59217348080</v>
      </c>
      <c r="M41" s="5">
        <v>408212274426</v>
      </c>
      <c r="N41" s="5">
        <v>1242341582039</v>
      </c>
      <c r="O41" s="5">
        <v>1147608618518</v>
      </c>
      <c r="P41" s="5">
        <v>299726096729</v>
      </c>
      <c r="Q41" s="5">
        <v>277637539393</v>
      </c>
      <c r="R41" s="5">
        <v>143406112770</v>
      </c>
      <c r="S41" s="5">
        <v>979050931685</v>
      </c>
      <c r="T41" s="5">
        <v>108804962877</v>
      </c>
      <c r="U41" s="5">
        <v>800401408922</v>
      </c>
      <c r="V41" s="5">
        <v>308635652133</v>
      </c>
      <c r="W41" s="5">
        <v>151354761541</v>
      </c>
      <c r="X41" s="5">
        <v>233522258545</v>
      </c>
      <c r="Y41" s="5">
        <v>73998940955</v>
      </c>
      <c r="Z41" s="5">
        <f t="shared" si="0"/>
        <v>15638942878304</v>
      </c>
      <c r="AA41" s="6"/>
      <c r="AB41" s="6"/>
    </row>
    <row r="42" spans="1:28" ht="15.6" x14ac:dyDescent="0.3">
      <c r="A42" s="10" t="s">
        <v>53</v>
      </c>
      <c r="B42" s="4">
        <v>285684211729</v>
      </c>
      <c r="C42" s="4">
        <v>103196915034</v>
      </c>
      <c r="D42" s="4">
        <v>3004030695214</v>
      </c>
      <c r="E42" s="4">
        <v>2049123525616</v>
      </c>
      <c r="F42" s="4">
        <v>383476824236</v>
      </c>
      <c r="G42" s="4">
        <v>136064362520</v>
      </c>
      <c r="H42" s="4">
        <v>1745273037202</v>
      </c>
      <c r="I42" s="4">
        <v>265445293771</v>
      </c>
      <c r="J42" s="4">
        <v>931611401325</v>
      </c>
      <c r="K42" s="4">
        <v>266774185323</v>
      </c>
      <c r="L42" s="4">
        <v>56709061280</v>
      </c>
      <c r="M42" s="4">
        <v>345176007005</v>
      </c>
      <c r="N42" s="4">
        <v>1220070151025</v>
      </c>
      <c r="O42" s="4">
        <v>1055275430336</v>
      </c>
      <c r="P42" s="4">
        <v>277802872374</v>
      </c>
      <c r="Q42" s="4">
        <v>262411904769</v>
      </c>
      <c r="R42" s="4">
        <v>132959084074</v>
      </c>
      <c r="S42" s="4">
        <v>792312114544</v>
      </c>
      <c r="T42" s="4">
        <v>101001547303</v>
      </c>
      <c r="U42" s="4">
        <v>781636372814</v>
      </c>
      <c r="V42" s="4">
        <v>301876984845</v>
      </c>
      <c r="W42" s="4">
        <v>148487374663</v>
      </c>
      <c r="X42" s="4">
        <v>227186180028</v>
      </c>
      <c r="Y42" s="4">
        <v>68715860138</v>
      </c>
      <c r="Z42" s="5">
        <f t="shared" si="0"/>
        <v>14942301397168</v>
      </c>
    </row>
    <row r="43" spans="1:28" ht="15.6" x14ac:dyDescent="0.3">
      <c r="A43" s="10" t="s">
        <v>54</v>
      </c>
      <c r="B43" s="4">
        <v>4512930816</v>
      </c>
      <c r="C43" s="4">
        <v>16024355536</v>
      </c>
      <c r="D43" s="4">
        <v>115805520000</v>
      </c>
      <c r="E43" s="4">
        <v>53914169499</v>
      </c>
      <c r="F43" s="4">
        <v>6870431022</v>
      </c>
      <c r="G43" s="4">
        <v>1686555354</v>
      </c>
      <c r="H43" s="4">
        <v>81645186372</v>
      </c>
      <c r="I43" s="4">
        <v>14859399658</v>
      </c>
      <c r="J43" s="4">
        <v>0</v>
      </c>
      <c r="K43" s="4">
        <v>8894021876</v>
      </c>
      <c r="L43" s="4">
        <v>1023492057</v>
      </c>
      <c r="M43" s="4">
        <v>19111115991</v>
      </c>
      <c r="N43" s="4">
        <v>63724986402</v>
      </c>
      <c r="O43" s="4">
        <v>31869222511</v>
      </c>
      <c r="P43" s="4">
        <v>9988026992</v>
      </c>
      <c r="Q43" s="4">
        <v>8782949786</v>
      </c>
      <c r="R43" s="4">
        <v>2229431449</v>
      </c>
      <c r="S43" s="4">
        <v>21461372803</v>
      </c>
      <c r="T43" s="4">
        <v>809107395</v>
      </c>
      <c r="U43" s="4">
        <v>8403745604</v>
      </c>
      <c r="V43" s="4">
        <v>4861057291</v>
      </c>
      <c r="W43" s="4">
        <v>6332555210</v>
      </c>
      <c r="X43" s="4">
        <v>6096567699</v>
      </c>
      <c r="Y43" s="4">
        <v>1184191331</v>
      </c>
      <c r="Z43" s="5">
        <f t="shared" si="0"/>
        <v>490090392654</v>
      </c>
    </row>
    <row r="44" spans="1:28" ht="15.6" x14ac:dyDescent="0.3">
      <c r="A44" s="10" t="s">
        <v>55</v>
      </c>
      <c r="B44" s="4">
        <v>4512930816</v>
      </c>
      <c r="C44" s="4">
        <v>16024355536</v>
      </c>
      <c r="D44" s="4">
        <v>115805520000</v>
      </c>
      <c r="E44" s="4">
        <v>53914169499</v>
      </c>
      <c r="F44" s="4">
        <v>6870431022</v>
      </c>
      <c r="G44" s="4">
        <v>1686555354</v>
      </c>
      <c r="H44" s="4">
        <v>81645186372</v>
      </c>
      <c r="I44" s="4">
        <v>14859399658</v>
      </c>
      <c r="J44" s="4">
        <v>0</v>
      </c>
      <c r="K44" s="4">
        <v>8894021876</v>
      </c>
      <c r="L44" s="4">
        <v>1023492057</v>
      </c>
      <c r="M44" s="4">
        <v>19111115991</v>
      </c>
      <c r="N44" s="4">
        <v>63724986402</v>
      </c>
      <c r="O44" s="4">
        <v>31869222511</v>
      </c>
      <c r="P44" s="4">
        <v>9988026992</v>
      </c>
      <c r="Q44" s="4">
        <v>8782949786</v>
      </c>
      <c r="R44" s="4">
        <v>2229431449</v>
      </c>
      <c r="S44" s="4">
        <v>21461372803</v>
      </c>
      <c r="T44" s="4">
        <v>809107395</v>
      </c>
      <c r="U44" s="4">
        <v>8403745604</v>
      </c>
      <c r="V44" s="4">
        <v>4861057291</v>
      </c>
      <c r="W44" s="4">
        <v>6332555210</v>
      </c>
      <c r="X44" s="4">
        <v>6096567699</v>
      </c>
      <c r="Y44" s="4">
        <v>1184191331</v>
      </c>
      <c r="Z44" s="5">
        <f t="shared" si="0"/>
        <v>490090392654</v>
      </c>
    </row>
    <row r="45" spans="1:28" ht="15.6" x14ac:dyDescent="0.3">
      <c r="A45" s="10" t="s">
        <v>56</v>
      </c>
      <c r="B45" s="4">
        <v>3324716724</v>
      </c>
      <c r="C45" s="4">
        <v>15973125379</v>
      </c>
      <c r="D45" s="4">
        <v>83479008282</v>
      </c>
      <c r="E45" s="4">
        <v>53708323641</v>
      </c>
      <c r="F45" s="4">
        <v>6854228636</v>
      </c>
      <c r="G45" s="4">
        <v>1686555354</v>
      </c>
      <c r="H45" s="4">
        <v>79909146955</v>
      </c>
      <c r="I45" s="4">
        <v>13980323775</v>
      </c>
      <c r="J45" s="4">
        <v>0</v>
      </c>
      <c r="K45" s="4">
        <v>5300822505</v>
      </c>
      <c r="L45" s="4">
        <v>749211908</v>
      </c>
      <c r="M45" s="4">
        <v>19050522587</v>
      </c>
      <c r="N45" s="4">
        <v>51863728988</v>
      </c>
      <c r="O45" s="4">
        <v>29654401752</v>
      </c>
      <c r="P45" s="4">
        <v>9169233280</v>
      </c>
      <c r="Q45" s="4">
        <v>6692264604</v>
      </c>
      <c r="R45" s="4">
        <v>2229431449</v>
      </c>
      <c r="S45" s="4">
        <v>11461372803</v>
      </c>
      <c r="T45" s="4">
        <v>809107395</v>
      </c>
      <c r="U45" s="4">
        <v>8403745604</v>
      </c>
      <c r="V45" s="4">
        <v>0</v>
      </c>
      <c r="W45" s="4">
        <v>3949484875</v>
      </c>
      <c r="X45" s="4">
        <v>5383177476</v>
      </c>
      <c r="Y45" s="4">
        <v>1184191331</v>
      </c>
      <c r="Z45" s="5">
        <f t="shared" si="0"/>
        <v>414816125303</v>
      </c>
    </row>
    <row r="46" spans="1:28" ht="15.6" x14ac:dyDescent="0.3">
      <c r="A46" s="10" t="s">
        <v>57</v>
      </c>
      <c r="B46" s="4">
        <v>281171280913</v>
      </c>
      <c r="C46" s="4">
        <v>87172559498</v>
      </c>
      <c r="D46" s="4">
        <v>2841570833513</v>
      </c>
      <c r="E46" s="4">
        <v>1851243310032</v>
      </c>
      <c r="F46" s="4">
        <v>376606393214</v>
      </c>
      <c r="G46" s="4">
        <v>134377807166</v>
      </c>
      <c r="H46" s="4">
        <v>1663627850830</v>
      </c>
      <c r="I46" s="4">
        <v>240741372172</v>
      </c>
      <c r="J46" s="4">
        <v>931611401325</v>
      </c>
      <c r="K46" s="4">
        <v>257880163447</v>
      </c>
      <c r="L46" s="4">
        <v>55677260130</v>
      </c>
      <c r="M46" s="4">
        <v>324275414772</v>
      </c>
      <c r="N46" s="4">
        <v>1156345164623</v>
      </c>
      <c r="O46" s="4">
        <v>1023406207825</v>
      </c>
      <c r="P46" s="4">
        <v>267814845382</v>
      </c>
      <c r="Q46" s="4">
        <v>253628954983</v>
      </c>
      <c r="R46" s="4">
        <v>130729652625</v>
      </c>
      <c r="S46" s="4">
        <v>770850741741</v>
      </c>
      <c r="T46" s="4">
        <v>100104439908</v>
      </c>
      <c r="U46" s="4">
        <v>773232627210</v>
      </c>
      <c r="V46" s="4">
        <v>297015927554</v>
      </c>
      <c r="W46" s="4">
        <v>142154819453</v>
      </c>
      <c r="X46" s="4">
        <v>221089612329</v>
      </c>
      <c r="Y46" s="4">
        <v>67531668807</v>
      </c>
      <c r="Z46" s="5">
        <f t="shared" si="0"/>
        <v>14249860309452</v>
      </c>
    </row>
    <row r="47" spans="1:28" ht="15.6" x14ac:dyDescent="0.3">
      <c r="A47" s="10" t="s">
        <v>58</v>
      </c>
      <c r="B47" s="4">
        <v>0</v>
      </c>
      <c r="C47" s="4">
        <v>0</v>
      </c>
      <c r="D47" s="4">
        <v>46654341701</v>
      </c>
      <c r="E47" s="4">
        <v>143966046085</v>
      </c>
      <c r="F47" s="4">
        <v>0</v>
      </c>
      <c r="G47" s="4">
        <v>0</v>
      </c>
      <c r="H47" s="4">
        <v>0</v>
      </c>
      <c r="I47" s="4">
        <v>9844521941</v>
      </c>
      <c r="J47" s="4">
        <v>0</v>
      </c>
      <c r="K47" s="4">
        <v>0</v>
      </c>
      <c r="L47" s="4">
        <v>8309093</v>
      </c>
      <c r="M47" s="4">
        <v>1789476242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88000000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5">
        <f t="shared" si="0"/>
        <v>202350695062</v>
      </c>
    </row>
    <row r="48" spans="1:28" ht="15.6" x14ac:dyDescent="0.3">
      <c r="A48" s="10" t="s">
        <v>59</v>
      </c>
      <c r="B48" s="4">
        <v>1590516036</v>
      </c>
      <c r="C48" s="4">
        <v>6467142682</v>
      </c>
      <c r="D48" s="4">
        <v>18783535919</v>
      </c>
      <c r="E48" s="4">
        <v>109609263045</v>
      </c>
      <c r="F48" s="4">
        <v>52306689699</v>
      </c>
      <c r="G48" s="4">
        <v>9652065941</v>
      </c>
      <c r="H48" s="4">
        <v>20617708719</v>
      </c>
      <c r="I48" s="4">
        <v>9329455184</v>
      </c>
      <c r="J48" s="4">
        <v>4505542041</v>
      </c>
      <c r="K48" s="4">
        <v>1482018455</v>
      </c>
      <c r="L48" s="4">
        <v>2508286800</v>
      </c>
      <c r="M48" s="4">
        <v>63036267421</v>
      </c>
      <c r="N48" s="4">
        <v>22271431014</v>
      </c>
      <c r="O48" s="4">
        <v>92333188182</v>
      </c>
      <c r="P48" s="4">
        <v>21923224355</v>
      </c>
      <c r="Q48" s="4">
        <v>15225634624</v>
      </c>
      <c r="R48" s="4">
        <v>10447028696</v>
      </c>
      <c r="S48" s="4">
        <v>186738817141</v>
      </c>
      <c r="T48" s="4">
        <v>7803415574</v>
      </c>
      <c r="U48" s="4">
        <v>18765036108</v>
      </c>
      <c r="V48" s="4">
        <v>6758667288</v>
      </c>
      <c r="W48" s="4">
        <v>2867386878</v>
      </c>
      <c r="X48" s="4">
        <v>6336078517</v>
      </c>
      <c r="Y48" s="4">
        <v>5283080817</v>
      </c>
      <c r="Z48" s="5">
        <f t="shared" si="0"/>
        <v>696641481136</v>
      </c>
    </row>
    <row r="49" spans="1:28" s="8" customFormat="1" ht="15.6" x14ac:dyDescent="0.3">
      <c r="A49" s="12" t="s">
        <v>60</v>
      </c>
      <c r="B49" s="5">
        <v>285806668188</v>
      </c>
      <c r="C49" s="5">
        <v>108792736766</v>
      </c>
      <c r="D49" s="5">
        <v>3005542488041</v>
      </c>
      <c r="E49" s="5">
        <v>2114308898962</v>
      </c>
      <c r="F49" s="5">
        <v>433889106498</v>
      </c>
      <c r="G49" s="5">
        <v>144523408804</v>
      </c>
      <c r="H49" s="5">
        <v>1732486204457</v>
      </c>
      <c r="I49" s="5">
        <v>261655071430</v>
      </c>
      <c r="J49" s="5">
        <v>920654165625</v>
      </c>
      <c r="K49" s="5">
        <v>261260015547</v>
      </c>
      <c r="L49" s="5">
        <v>59030005008</v>
      </c>
      <c r="M49" s="5">
        <v>403436570187</v>
      </c>
      <c r="N49" s="5">
        <v>1227482953057</v>
      </c>
      <c r="O49" s="5">
        <v>1133488280028</v>
      </c>
      <c r="P49" s="5">
        <v>293942081195</v>
      </c>
      <c r="Q49" s="5">
        <v>274645790113</v>
      </c>
      <c r="R49" s="5">
        <v>142285779009</v>
      </c>
      <c r="S49" s="5">
        <v>977395902725</v>
      </c>
      <c r="T49" s="5">
        <v>108670287061</v>
      </c>
      <c r="U49" s="5">
        <v>793732578358</v>
      </c>
      <c r="V49" s="5">
        <v>307889095765</v>
      </c>
      <c r="W49" s="5">
        <v>147934960327</v>
      </c>
      <c r="X49" s="5">
        <v>228485170323</v>
      </c>
      <c r="Y49" s="5">
        <v>73240435739</v>
      </c>
      <c r="Z49" s="5">
        <f t="shared" si="0"/>
        <v>15440578653213</v>
      </c>
      <c r="AA49" s="6"/>
      <c r="AB49" s="6"/>
    </row>
    <row r="50" spans="1:28" ht="15.6" x14ac:dyDescent="0.3">
      <c r="A50" s="10" t="s">
        <v>61</v>
      </c>
      <c r="B50" s="4">
        <v>284669856734</v>
      </c>
      <c r="C50" s="4">
        <v>106912749975</v>
      </c>
      <c r="D50" s="4">
        <v>2860620281568</v>
      </c>
      <c r="E50" s="4">
        <v>1991986835867</v>
      </c>
      <c r="F50" s="4">
        <v>392214452998</v>
      </c>
      <c r="G50" s="4">
        <v>135049062415</v>
      </c>
      <c r="H50" s="4">
        <v>1696050666703</v>
      </c>
      <c r="I50" s="4">
        <v>254192465027</v>
      </c>
      <c r="J50" s="4">
        <v>903409211813</v>
      </c>
      <c r="K50" s="4">
        <v>259814423967</v>
      </c>
      <c r="L50" s="4">
        <v>58058505175</v>
      </c>
      <c r="M50" s="4">
        <v>343149739726</v>
      </c>
      <c r="N50" s="4">
        <v>1210757128097</v>
      </c>
      <c r="O50" s="4">
        <v>1043866696638</v>
      </c>
      <c r="P50" s="4">
        <v>277557579711</v>
      </c>
      <c r="Q50" s="4">
        <v>261588142727</v>
      </c>
      <c r="R50" s="4">
        <v>133687999137</v>
      </c>
      <c r="S50" s="4">
        <v>800460852126</v>
      </c>
      <c r="T50" s="4">
        <v>100810747681</v>
      </c>
      <c r="U50" s="4">
        <v>774650264960</v>
      </c>
      <c r="V50" s="4">
        <v>306717642947</v>
      </c>
      <c r="W50" s="4">
        <v>144659422505</v>
      </c>
      <c r="X50" s="4">
        <v>220992566011</v>
      </c>
      <c r="Y50" s="4">
        <v>67417185015</v>
      </c>
      <c r="Z50" s="5">
        <f t="shared" si="0"/>
        <v>14629294479523</v>
      </c>
    </row>
    <row r="51" spans="1:28" ht="15.6" x14ac:dyDescent="0.3">
      <c r="A51" s="10" t="s">
        <v>62</v>
      </c>
      <c r="B51" s="4">
        <v>15007016207</v>
      </c>
      <c r="C51" s="4">
        <v>19414727229</v>
      </c>
      <c r="D51" s="4">
        <v>102396193659</v>
      </c>
      <c r="E51" s="4">
        <v>61849193062</v>
      </c>
      <c r="F51" s="4">
        <v>13590600889</v>
      </c>
      <c r="G51" s="4">
        <v>3655666351</v>
      </c>
      <c r="H51" s="4">
        <v>64494727083</v>
      </c>
      <c r="I51" s="4">
        <v>18339758249</v>
      </c>
      <c r="J51" s="4">
        <v>0</v>
      </c>
      <c r="K51" s="4">
        <v>6188816161</v>
      </c>
      <c r="L51" s="4">
        <v>9987761970</v>
      </c>
      <c r="M51" s="4">
        <v>16568791314</v>
      </c>
      <c r="N51" s="4">
        <v>63714687618</v>
      </c>
      <c r="O51" s="4">
        <v>27289791181</v>
      </c>
      <c r="P51" s="4">
        <v>7362323111</v>
      </c>
      <c r="Q51" s="4">
        <v>9274735903</v>
      </c>
      <c r="R51" s="4">
        <v>2405595412</v>
      </c>
      <c r="S51" s="4">
        <v>21319548942</v>
      </c>
      <c r="T51" s="4">
        <v>7279814104</v>
      </c>
      <c r="U51" s="4">
        <v>11191907195</v>
      </c>
      <c r="V51" s="4">
        <v>20447913737</v>
      </c>
      <c r="W51" s="4">
        <v>5042249195</v>
      </c>
      <c r="X51" s="4">
        <v>8329382696</v>
      </c>
      <c r="Y51" s="4">
        <v>2159715315</v>
      </c>
      <c r="Z51" s="5">
        <f t="shared" si="0"/>
        <v>517310916583</v>
      </c>
    </row>
    <row r="52" spans="1:28" ht="15.6" x14ac:dyDescent="0.3">
      <c r="A52" s="10" t="s">
        <v>63</v>
      </c>
      <c r="B52" s="4">
        <v>8383277090</v>
      </c>
      <c r="C52" s="4">
        <v>17932307654</v>
      </c>
      <c r="D52" s="4">
        <v>80908765379</v>
      </c>
      <c r="E52" s="4">
        <v>60119273407</v>
      </c>
      <c r="F52" s="4">
        <v>13590600889</v>
      </c>
      <c r="G52" s="4">
        <v>3620389666</v>
      </c>
      <c r="H52" s="4">
        <v>61494905371</v>
      </c>
      <c r="I52" s="4">
        <v>12415313595</v>
      </c>
      <c r="J52" s="4">
        <v>0</v>
      </c>
      <c r="K52" s="4">
        <v>5454520603</v>
      </c>
      <c r="L52" s="4">
        <v>9987761970</v>
      </c>
      <c r="M52" s="4">
        <v>16255655578</v>
      </c>
      <c r="N52" s="4">
        <v>61880884005</v>
      </c>
      <c r="O52" s="4">
        <v>27289791181</v>
      </c>
      <c r="P52" s="4">
        <v>2832945753</v>
      </c>
      <c r="Q52" s="4">
        <v>9141182627</v>
      </c>
      <c r="R52" s="4">
        <v>2061755559</v>
      </c>
      <c r="S52" s="4">
        <v>21319548942</v>
      </c>
      <c r="T52" s="4">
        <v>1441730220</v>
      </c>
      <c r="U52" s="4">
        <v>11191907195</v>
      </c>
      <c r="V52" s="4">
        <v>6799033700</v>
      </c>
      <c r="W52" s="4">
        <v>5042249195</v>
      </c>
      <c r="X52" s="4">
        <v>2934053562</v>
      </c>
      <c r="Y52" s="4">
        <v>2159715315</v>
      </c>
      <c r="Z52" s="5">
        <f t="shared" si="0"/>
        <v>444257568456</v>
      </c>
    </row>
    <row r="53" spans="1:28" ht="15.6" x14ac:dyDescent="0.3">
      <c r="A53" s="10" t="s">
        <v>64</v>
      </c>
      <c r="B53" s="4">
        <v>1569728358</v>
      </c>
      <c r="C53" s="4">
        <v>17392103007</v>
      </c>
      <c r="D53" s="4">
        <v>56349702730</v>
      </c>
      <c r="E53" s="4">
        <v>13708716142</v>
      </c>
      <c r="F53" s="4">
        <v>0</v>
      </c>
      <c r="G53" s="4">
        <v>0</v>
      </c>
      <c r="H53" s="4">
        <v>58126544967</v>
      </c>
      <c r="I53" s="4">
        <v>4516097190</v>
      </c>
      <c r="J53" s="4">
        <v>0</v>
      </c>
      <c r="K53" s="4">
        <v>5330440446</v>
      </c>
      <c r="L53" s="4">
        <v>2821736244</v>
      </c>
      <c r="M53" s="4">
        <v>1688056645</v>
      </c>
      <c r="N53" s="4">
        <v>17206796712</v>
      </c>
      <c r="O53" s="4">
        <v>15115990782</v>
      </c>
      <c r="P53" s="4">
        <v>2254728538</v>
      </c>
      <c r="Q53" s="4">
        <v>2371872431</v>
      </c>
      <c r="R53" s="4">
        <v>0</v>
      </c>
      <c r="S53" s="4">
        <v>0</v>
      </c>
      <c r="T53" s="4">
        <v>163061694</v>
      </c>
      <c r="U53" s="4">
        <v>1226650213</v>
      </c>
      <c r="V53" s="4">
        <v>0</v>
      </c>
      <c r="W53" s="4">
        <v>4764178912</v>
      </c>
      <c r="X53" s="4">
        <v>2767881443</v>
      </c>
      <c r="Y53" s="4">
        <v>260172274</v>
      </c>
      <c r="Z53" s="5">
        <f t="shared" si="0"/>
        <v>207634458728</v>
      </c>
    </row>
    <row r="54" spans="1:28" ht="15.6" x14ac:dyDescent="0.3">
      <c r="A54" s="10" t="s">
        <v>65</v>
      </c>
      <c r="B54" s="4">
        <v>6313548732</v>
      </c>
      <c r="C54" s="4">
        <v>0</v>
      </c>
      <c r="D54" s="4">
        <v>24559062649</v>
      </c>
      <c r="E54" s="4">
        <v>46410557265</v>
      </c>
      <c r="F54" s="4">
        <v>13590600889</v>
      </c>
      <c r="G54" s="4">
        <v>3620389666</v>
      </c>
      <c r="H54" s="4">
        <v>3225160578</v>
      </c>
      <c r="I54" s="4">
        <v>6898621405</v>
      </c>
      <c r="J54" s="4">
        <v>0</v>
      </c>
      <c r="K54" s="4">
        <v>124080157</v>
      </c>
      <c r="L54" s="4">
        <v>6837443049</v>
      </c>
      <c r="M54" s="4">
        <v>14567598933</v>
      </c>
      <c r="N54" s="4">
        <v>44612864508</v>
      </c>
      <c r="O54" s="4">
        <v>12173800399</v>
      </c>
      <c r="P54" s="4">
        <v>578217215</v>
      </c>
      <c r="Q54" s="4">
        <v>1702605049</v>
      </c>
      <c r="R54" s="4">
        <v>2061755559</v>
      </c>
      <c r="S54" s="4">
        <v>20758957795</v>
      </c>
      <c r="T54" s="4">
        <v>1278668526</v>
      </c>
      <c r="U54" s="4">
        <v>9965256982</v>
      </c>
      <c r="V54" s="4">
        <v>6799033700</v>
      </c>
      <c r="W54" s="4">
        <v>278070283</v>
      </c>
      <c r="X54" s="4">
        <v>166172119</v>
      </c>
      <c r="Y54" s="4">
        <v>1899543041</v>
      </c>
      <c r="Z54" s="5">
        <f t="shared" si="0"/>
        <v>228422008499</v>
      </c>
    </row>
    <row r="55" spans="1:28" ht="15.6" x14ac:dyDescent="0.3">
      <c r="A55" s="10" t="s">
        <v>66</v>
      </c>
      <c r="B55" s="4">
        <v>6623739117</v>
      </c>
      <c r="C55" s="4">
        <v>1482419575</v>
      </c>
      <c r="D55" s="4">
        <v>21487428280</v>
      </c>
      <c r="E55" s="4">
        <v>1729919655</v>
      </c>
      <c r="F55" s="4">
        <v>0</v>
      </c>
      <c r="G55" s="4">
        <v>35276685</v>
      </c>
      <c r="H55" s="4">
        <v>2999821712</v>
      </c>
      <c r="I55" s="4">
        <v>5924444654</v>
      </c>
      <c r="J55" s="4">
        <v>0</v>
      </c>
      <c r="K55" s="4">
        <v>734295558</v>
      </c>
      <c r="L55" s="4">
        <v>0</v>
      </c>
      <c r="M55" s="4">
        <v>313135736</v>
      </c>
      <c r="N55" s="4">
        <v>1833803613</v>
      </c>
      <c r="O55" s="4">
        <v>0</v>
      </c>
      <c r="P55" s="4">
        <v>4529377358</v>
      </c>
      <c r="Q55" s="4">
        <v>133553276</v>
      </c>
      <c r="R55" s="4">
        <v>343839853</v>
      </c>
      <c r="S55" s="4">
        <v>0</v>
      </c>
      <c r="T55" s="4">
        <v>5838083884</v>
      </c>
      <c r="U55" s="4">
        <v>0</v>
      </c>
      <c r="V55" s="4">
        <v>13648880037</v>
      </c>
      <c r="W55" s="4">
        <v>0</v>
      </c>
      <c r="X55" s="4">
        <v>5395329134</v>
      </c>
      <c r="Y55" s="4">
        <v>0</v>
      </c>
      <c r="Z55" s="5">
        <f t="shared" si="0"/>
        <v>73053348127</v>
      </c>
    </row>
    <row r="56" spans="1:28" ht="15.6" x14ac:dyDescent="0.3">
      <c r="A56" s="10" t="s">
        <v>67</v>
      </c>
      <c r="B56" s="4">
        <v>269448655270</v>
      </c>
      <c r="C56" s="4">
        <v>87376666907</v>
      </c>
      <c r="D56" s="4">
        <v>2755346698388</v>
      </c>
      <c r="E56" s="4">
        <v>1927123429061</v>
      </c>
      <c r="F56" s="4">
        <v>377666277796</v>
      </c>
      <c r="G56" s="4">
        <v>131393396064</v>
      </c>
      <c r="H56" s="4">
        <v>1628625234320</v>
      </c>
      <c r="I56" s="4">
        <v>235620611278</v>
      </c>
      <c r="J56" s="4">
        <v>903172211813</v>
      </c>
      <c r="K56" s="4">
        <v>253185811183</v>
      </c>
      <c r="L56" s="4">
        <v>47692022481</v>
      </c>
      <c r="M56" s="4">
        <v>325695387607</v>
      </c>
      <c r="N56" s="4">
        <v>1147042440479</v>
      </c>
      <c r="O56" s="4">
        <v>1014269805360</v>
      </c>
      <c r="P56" s="4">
        <v>269640269602</v>
      </c>
      <c r="Q56" s="4">
        <v>251454597613</v>
      </c>
      <c r="R56" s="4">
        <v>131022374305</v>
      </c>
      <c r="S56" s="4">
        <v>778979495272</v>
      </c>
      <c r="T56" s="4">
        <v>93336497262</v>
      </c>
      <c r="U56" s="4">
        <v>763250157765</v>
      </c>
      <c r="V56" s="4">
        <v>285295415708</v>
      </c>
      <c r="W56" s="4">
        <v>139617173310</v>
      </c>
      <c r="X56" s="4">
        <v>210803583082</v>
      </c>
      <c r="Y56" s="4">
        <v>65255456063</v>
      </c>
      <c r="Z56" s="5">
        <f t="shared" si="0"/>
        <v>14092313667989</v>
      </c>
    </row>
    <row r="57" spans="1:28" ht="15.6" x14ac:dyDescent="0.3">
      <c r="A57" s="10" t="s">
        <v>68</v>
      </c>
      <c r="B57" s="4">
        <v>245235128950</v>
      </c>
      <c r="C57" s="4">
        <v>82663626891</v>
      </c>
      <c r="D57" s="4">
        <v>1947868357520</v>
      </c>
      <c r="E57" s="4">
        <v>1778055389994</v>
      </c>
      <c r="F57" s="4">
        <v>357070992923</v>
      </c>
      <c r="G57" s="4">
        <v>126767946427</v>
      </c>
      <c r="H57" s="4">
        <v>1611606620140</v>
      </c>
      <c r="I57" s="4">
        <v>191238967093</v>
      </c>
      <c r="J57" s="4">
        <v>783687056930</v>
      </c>
      <c r="K57" s="4">
        <v>249521083890</v>
      </c>
      <c r="L57" s="4">
        <v>42980909213</v>
      </c>
      <c r="M57" s="4">
        <v>296521161592</v>
      </c>
      <c r="N57" s="4">
        <v>945507230671</v>
      </c>
      <c r="O57" s="4">
        <v>969449421599</v>
      </c>
      <c r="P57" s="4">
        <v>258421785263</v>
      </c>
      <c r="Q57" s="4">
        <v>227750521779</v>
      </c>
      <c r="R57" s="4">
        <v>120952668706</v>
      </c>
      <c r="S57" s="4">
        <v>704219907181</v>
      </c>
      <c r="T57" s="4">
        <v>93336497262</v>
      </c>
      <c r="U57" s="4">
        <v>686453741262</v>
      </c>
      <c r="V57" s="4">
        <v>269702709979</v>
      </c>
      <c r="W57" s="4">
        <v>116316483439</v>
      </c>
      <c r="X57" s="4">
        <v>204688635228</v>
      </c>
      <c r="Y57" s="4">
        <v>61134748510</v>
      </c>
      <c r="Z57" s="5">
        <f t="shared" si="0"/>
        <v>12371151592442</v>
      </c>
    </row>
    <row r="58" spans="1:28" ht="15.6" x14ac:dyDescent="0.3">
      <c r="A58" s="10" t="s">
        <v>69</v>
      </c>
      <c r="B58" s="4">
        <v>24213526320</v>
      </c>
      <c r="C58" s="4">
        <v>4713040016</v>
      </c>
      <c r="D58" s="4">
        <v>800588638435</v>
      </c>
      <c r="E58" s="4">
        <v>149068039067</v>
      </c>
      <c r="F58" s="4">
        <v>20595284873</v>
      </c>
      <c r="G58" s="4">
        <v>4625449637</v>
      </c>
      <c r="H58" s="4">
        <v>16660471925</v>
      </c>
      <c r="I58" s="4">
        <v>23264664888</v>
      </c>
      <c r="J58" s="4">
        <v>119485154883</v>
      </c>
      <c r="K58" s="4">
        <v>3664727293</v>
      </c>
      <c r="L58" s="4">
        <v>4711113268</v>
      </c>
      <c r="M58" s="4">
        <v>29174226015</v>
      </c>
      <c r="N58" s="4">
        <v>193793164473</v>
      </c>
      <c r="O58" s="4">
        <v>44820383761</v>
      </c>
      <c r="P58" s="4">
        <v>11218484339</v>
      </c>
      <c r="Q58" s="4">
        <v>23704075834</v>
      </c>
      <c r="R58" s="4">
        <v>10069705599</v>
      </c>
      <c r="S58" s="4">
        <v>74759588091</v>
      </c>
      <c r="T58" s="4">
        <v>0</v>
      </c>
      <c r="U58" s="4">
        <v>76796416503</v>
      </c>
      <c r="V58" s="4">
        <v>15592705729</v>
      </c>
      <c r="W58" s="4">
        <v>23300689871</v>
      </c>
      <c r="X58" s="4">
        <v>6114947854</v>
      </c>
      <c r="Y58" s="4">
        <v>4120707553</v>
      </c>
      <c r="Z58" s="5">
        <f t="shared" si="0"/>
        <v>1685055206227</v>
      </c>
    </row>
    <row r="59" spans="1:28" ht="15.6" x14ac:dyDescent="0.3">
      <c r="A59" s="10" t="s">
        <v>70</v>
      </c>
      <c r="B59" s="4">
        <v>214185257</v>
      </c>
      <c r="C59" s="4">
        <v>121355839</v>
      </c>
      <c r="D59" s="4">
        <v>2877389521</v>
      </c>
      <c r="E59" s="4">
        <v>3014213744</v>
      </c>
      <c r="F59" s="4">
        <v>957574313</v>
      </c>
      <c r="G59" s="4">
        <v>0</v>
      </c>
      <c r="H59" s="4">
        <v>2930705300</v>
      </c>
      <c r="I59" s="4">
        <v>232095500</v>
      </c>
      <c r="J59" s="4">
        <v>237000000</v>
      </c>
      <c r="K59" s="4">
        <v>439796623</v>
      </c>
      <c r="L59" s="4">
        <v>378720724</v>
      </c>
      <c r="M59" s="4">
        <v>885560805</v>
      </c>
      <c r="N59" s="4">
        <v>0</v>
      </c>
      <c r="O59" s="4">
        <v>2307100097</v>
      </c>
      <c r="P59" s="4">
        <v>554986998</v>
      </c>
      <c r="Q59" s="4">
        <v>858809211</v>
      </c>
      <c r="R59" s="4">
        <v>260029420</v>
      </c>
      <c r="S59" s="4">
        <v>161807912</v>
      </c>
      <c r="T59" s="4">
        <v>194436315</v>
      </c>
      <c r="U59" s="4">
        <v>208200000</v>
      </c>
      <c r="V59" s="4">
        <v>974313502</v>
      </c>
      <c r="W59" s="4">
        <v>0</v>
      </c>
      <c r="X59" s="4">
        <v>1859600233</v>
      </c>
      <c r="Y59" s="4">
        <v>2013637</v>
      </c>
      <c r="Z59" s="5">
        <f t="shared" si="0"/>
        <v>19669894951</v>
      </c>
    </row>
    <row r="60" spans="1:28" ht="15.6" x14ac:dyDescent="0.3">
      <c r="A60" s="10" t="s">
        <v>71</v>
      </c>
      <c r="B60" s="4">
        <v>1136811454</v>
      </c>
      <c r="C60" s="4">
        <v>1879986791</v>
      </c>
      <c r="D60" s="4">
        <v>144922206473</v>
      </c>
      <c r="E60" s="4">
        <v>122322063095</v>
      </c>
      <c r="F60" s="4">
        <v>41674653500</v>
      </c>
      <c r="G60" s="4">
        <v>9474346389</v>
      </c>
      <c r="H60" s="4">
        <v>36435537754</v>
      </c>
      <c r="I60" s="4">
        <v>7462606403</v>
      </c>
      <c r="J60" s="4">
        <v>17244953812</v>
      </c>
      <c r="K60" s="4">
        <v>1445591580</v>
      </c>
      <c r="L60" s="4">
        <v>971499833</v>
      </c>
      <c r="M60" s="4">
        <v>60286830461</v>
      </c>
      <c r="N60" s="4">
        <v>16725824960</v>
      </c>
      <c r="O60" s="4">
        <v>89621583390</v>
      </c>
      <c r="P60" s="4">
        <v>16384501484</v>
      </c>
      <c r="Q60" s="4">
        <v>13057647386</v>
      </c>
      <c r="R60" s="4">
        <v>8597779872</v>
      </c>
      <c r="S60" s="4">
        <v>176935050599</v>
      </c>
      <c r="T60" s="4">
        <v>7859539380</v>
      </c>
      <c r="U60" s="4">
        <v>19082313398</v>
      </c>
      <c r="V60" s="4">
        <v>1171452818</v>
      </c>
      <c r="W60" s="4">
        <v>3275537822</v>
      </c>
      <c r="X60" s="4">
        <v>7492604312</v>
      </c>
      <c r="Y60" s="4">
        <v>5823250724</v>
      </c>
      <c r="Z60" s="5">
        <f t="shared" si="0"/>
        <v>811284173690</v>
      </c>
    </row>
    <row r="61" spans="1:28" x14ac:dyDescent="0.3"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8" ht="15.6" x14ac:dyDescent="0.3">
      <c r="A62" s="12" t="s">
        <v>72</v>
      </c>
      <c r="B62" s="9">
        <v>41.52</v>
      </c>
      <c r="C62" s="9">
        <v>4.66</v>
      </c>
      <c r="D62" s="9">
        <v>57.85</v>
      </c>
      <c r="E62" s="9">
        <v>45.12</v>
      </c>
      <c r="F62" s="9">
        <v>12.25</v>
      </c>
      <c r="G62" s="9">
        <v>24.37</v>
      </c>
      <c r="H62" s="9">
        <v>47.08</v>
      </c>
      <c r="I62" s="9">
        <v>35.200000000000003</v>
      </c>
      <c r="J62" s="9">
        <v>68.5</v>
      </c>
      <c r="K62" s="9">
        <v>69.63</v>
      </c>
      <c r="L62" s="9">
        <v>17.96</v>
      </c>
      <c r="M62" s="9">
        <v>14.6</v>
      </c>
      <c r="N62" s="9">
        <v>31.93</v>
      </c>
      <c r="O62" s="9">
        <v>28.36</v>
      </c>
      <c r="P62" s="9">
        <v>84.58</v>
      </c>
      <c r="Q62" s="9">
        <v>18.96</v>
      </c>
      <c r="R62" s="9">
        <v>29.19</v>
      </c>
      <c r="S62" s="9">
        <v>14.54</v>
      </c>
      <c r="T62" s="9">
        <v>25.51</v>
      </c>
      <c r="U62" s="9">
        <v>32.729999999999997</v>
      </c>
      <c r="V62" s="9">
        <v>39.9</v>
      </c>
      <c r="W62" s="9">
        <v>81.760000000000005</v>
      </c>
      <c r="X62" s="9">
        <v>28.56</v>
      </c>
      <c r="Y62" s="9">
        <v>16.36</v>
      </c>
      <c r="Z62" s="9"/>
    </row>
    <row r="63" spans="1:28" ht="15.6" x14ac:dyDescent="0.3">
      <c r="A63" s="12" t="s">
        <v>73</v>
      </c>
      <c r="B63" s="9">
        <v>6.33</v>
      </c>
      <c r="C63" s="9">
        <v>15.56</v>
      </c>
      <c r="D63" s="9">
        <v>0.53</v>
      </c>
      <c r="E63" s="9">
        <v>6.08</v>
      </c>
      <c r="F63" s="9">
        <v>3.06</v>
      </c>
      <c r="G63" s="9">
        <v>0</v>
      </c>
      <c r="H63" s="9">
        <v>2.02</v>
      </c>
      <c r="I63" s="9">
        <v>1.32</v>
      </c>
      <c r="J63" s="9">
        <v>0</v>
      </c>
      <c r="K63" s="9">
        <v>0.6</v>
      </c>
      <c r="L63" s="9">
        <v>9.25</v>
      </c>
      <c r="M63" s="9">
        <v>2.84</v>
      </c>
      <c r="N63" s="9">
        <v>0.66</v>
      </c>
      <c r="O63" s="9">
        <v>4.51</v>
      </c>
      <c r="P63" s="9">
        <v>0</v>
      </c>
      <c r="Q63" s="9">
        <v>27.33</v>
      </c>
      <c r="R63" s="9">
        <v>0</v>
      </c>
      <c r="S63" s="9">
        <v>4.55</v>
      </c>
      <c r="T63" s="9">
        <v>19.899999999999999</v>
      </c>
      <c r="U63" s="9">
        <v>4.92</v>
      </c>
      <c r="V63" s="9">
        <v>0</v>
      </c>
      <c r="W63" s="9">
        <v>0</v>
      </c>
      <c r="X63" s="9">
        <v>0</v>
      </c>
      <c r="Y63" s="9">
        <v>0</v>
      </c>
      <c r="Z63" s="9"/>
    </row>
    <row r="64" spans="1:28" ht="15.6" x14ac:dyDescent="0.3">
      <c r="A64" s="12" t="s">
        <v>74</v>
      </c>
      <c r="B64" s="9">
        <v>0.83</v>
      </c>
      <c r="C64" s="9">
        <v>0.36</v>
      </c>
      <c r="D64" s="9">
        <v>0.8</v>
      </c>
      <c r="E64" s="9">
        <v>2.2400000000000002</v>
      </c>
      <c r="F64" s="9">
        <v>0.61</v>
      </c>
      <c r="G64" s="9">
        <v>1.1299999999999999</v>
      </c>
      <c r="H64" s="9">
        <v>2.12</v>
      </c>
      <c r="I64" s="9">
        <v>3.67</v>
      </c>
      <c r="J64" s="9">
        <v>3.09</v>
      </c>
      <c r="K64" s="9">
        <v>2.97</v>
      </c>
      <c r="L64" s="9">
        <v>0.28000000000000003</v>
      </c>
      <c r="M64" s="9">
        <v>1.32</v>
      </c>
      <c r="N64" s="9">
        <v>1.48</v>
      </c>
      <c r="O64" s="9">
        <v>2.04</v>
      </c>
      <c r="P64" s="9">
        <v>2.67</v>
      </c>
      <c r="Q64" s="9">
        <v>1.98</v>
      </c>
      <c r="R64" s="9">
        <v>1.95</v>
      </c>
      <c r="S64" s="9">
        <v>0.3</v>
      </c>
      <c r="T64" s="9">
        <v>0.16</v>
      </c>
      <c r="U64" s="9">
        <v>1.63</v>
      </c>
      <c r="V64" s="9">
        <v>0.33</v>
      </c>
      <c r="W64" s="9">
        <v>1.95</v>
      </c>
      <c r="X64" s="9">
        <v>1.5</v>
      </c>
      <c r="Y64" s="9">
        <v>2.34</v>
      </c>
      <c r="Z64" s="9"/>
    </row>
    <row r="65" spans="1:26" ht="15.6" x14ac:dyDescent="0.3">
      <c r="A65" s="12" t="s">
        <v>75</v>
      </c>
      <c r="B65" s="9">
        <v>8.16</v>
      </c>
      <c r="C65" s="9">
        <v>11.93</v>
      </c>
      <c r="D65" s="9">
        <v>3.13</v>
      </c>
      <c r="E65" s="9">
        <v>6.88</v>
      </c>
      <c r="F65" s="9">
        <v>8.58</v>
      </c>
      <c r="G65" s="9">
        <v>8.7200000000000006</v>
      </c>
      <c r="H65" s="9">
        <v>13.35</v>
      </c>
      <c r="I65" s="9">
        <v>19.420000000000002</v>
      </c>
      <c r="J65" s="9">
        <v>8.51</v>
      </c>
      <c r="K65" s="9">
        <v>12.19</v>
      </c>
      <c r="L65" s="9">
        <v>2.83</v>
      </c>
      <c r="M65" s="9">
        <v>25.79</v>
      </c>
      <c r="N65" s="9">
        <v>11.03</v>
      </c>
      <c r="O65" s="9">
        <v>12.55</v>
      </c>
      <c r="P65" s="9">
        <v>11.17</v>
      </c>
      <c r="Q65" s="9">
        <v>23.52</v>
      </c>
      <c r="R65" s="9">
        <v>5.08</v>
      </c>
      <c r="S65" s="9">
        <v>4.26</v>
      </c>
      <c r="T65" s="9">
        <v>0.95</v>
      </c>
      <c r="U65" s="9">
        <v>9.1</v>
      </c>
      <c r="V65" s="9">
        <v>1.66</v>
      </c>
      <c r="W65" s="9">
        <v>7.61</v>
      </c>
      <c r="X65" s="9">
        <v>17.46</v>
      </c>
      <c r="Y65" s="9">
        <v>42.3</v>
      </c>
      <c r="Z65" s="9"/>
    </row>
    <row r="66" spans="1:26" ht="15.6" x14ac:dyDescent="0.3">
      <c r="A66" s="12" t="s">
        <v>76</v>
      </c>
      <c r="B66" s="9">
        <f t="shared" ref="B66:Y66" si="1">B4/B18</f>
        <v>0.96674728775780361</v>
      </c>
      <c r="C66" s="9">
        <f t="shared" si="1"/>
        <v>1.0348843119599043</v>
      </c>
      <c r="D66" s="9">
        <f t="shared" si="1"/>
        <v>1.2842899041587195</v>
      </c>
      <c r="E66" s="9">
        <f t="shared" si="1"/>
        <v>1.2682286990282727</v>
      </c>
      <c r="F66" s="9">
        <f t="shared" si="1"/>
        <v>0.99252769177198175</v>
      </c>
      <c r="G66" s="9">
        <f t="shared" si="1"/>
        <v>1.1991358946649284</v>
      </c>
      <c r="H66" s="9">
        <f t="shared" si="1"/>
        <v>0.96581276579040387</v>
      </c>
      <c r="I66" s="9">
        <f t="shared" si="1"/>
        <v>0.84086177747528357</v>
      </c>
      <c r="J66" s="9">
        <f t="shared" si="1"/>
        <v>1.2201681122356558</v>
      </c>
      <c r="K66" s="9">
        <f t="shared" si="1"/>
        <v>1.1796487125655808</v>
      </c>
      <c r="L66" s="9">
        <f t="shared" si="1"/>
        <v>0.81749319763006278</v>
      </c>
      <c r="M66" s="9">
        <f t="shared" si="1"/>
        <v>1.0559043505138528</v>
      </c>
      <c r="N66" s="9">
        <f t="shared" si="1"/>
        <v>1.1199875993430535</v>
      </c>
      <c r="O66" s="9">
        <f t="shared" si="1"/>
        <v>1.2013530275121802</v>
      </c>
      <c r="P66" s="9">
        <f t="shared" si="1"/>
        <v>1.0294404784540783</v>
      </c>
      <c r="Q66" s="9">
        <f t="shared" si="1"/>
        <v>1.3048181818032658</v>
      </c>
      <c r="R66" s="9">
        <f t="shared" si="1"/>
        <v>1.0600855742891937</v>
      </c>
      <c r="S66" s="9">
        <f t="shared" si="1"/>
        <v>0.93828220456944489</v>
      </c>
      <c r="T66" s="9">
        <f t="shared" si="1"/>
        <v>1.0154587539988158</v>
      </c>
      <c r="U66" s="9">
        <f t="shared" si="1"/>
        <v>1.16656292386627</v>
      </c>
      <c r="V66" s="9">
        <f t="shared" si="1"/>
        <v>1.5139120035541827</v>
      </c>
      <c r="W66" s="9">
        <f t="shared" si="1"/>
        <v>0.88370936102238828</v>
      </c>
      <c r="X66" s="9">
        <f t="shared" si="1"/>
        <v>1.7535203948303655</v>
      </c>
      <c r="Y66" s="9">
        <f t="shared" si="1"/>
        <v>1.3167574071276473</v>
      </c>
      <c r="Z66" s="9"/>
    </row>
    <row r="67" spans="1:26" ht="15.6" x14ac:dyDescent="0.3">
      <c r="A67" s="12" t="s">
        <v>77</v>
      </c>
      <c r="B67" s="9">
        <f t="shared" ref="B67:Y67" si="2">(B4-B8)/B18</f>
        <v>0.51818012117966594</v>
      </c>
      <c r="C67" s="9">
        <f t="shared" si="2"/>
        <v>0.82205941738609101</v>
      </c>
      <c r="D67" s="9">
        <f t="shared" si="2"/>
        <v>0.81337864890380573</v>
      </c>
      <c r="E67" s="9">
        <f t="shared" si="2"/>
        <v>0.87371145986508481</v>
      </c>
      <c r="F67" s="9">
        <f t="shared" si="2"/>
        <v>0.79651145243755916</v>
      </c>
      <c r="G67" s="9">
        <f t="shared" si="2"/>
        <v>0.8284206353372493</v>
      </c>
      <c r="H67" s="9">
        <f t="shared" si="2"/>
        <v>0.71676438247050578</v>
      </c>
      <c r="I67" s="9">
        <f t="shared" si="2"/>
        <v>0.49757294418350251</v>
      </c>
      <c r="J67" s="9">
        <f t="shared" si="2"/>
        <v>0.51980222691051903</v>
      </c>
      <c r="K67" s="9">
        <f t="shared" si="2"/>
        <v>0.87018886474854362</v>
      </c>
      <c r="L67" s="9">
        <f t="shared" si="2"/>
        <v>0.7044964566618116</v>
      </c>
      <c r="M67" s="9">
        <f t="shared" si="2"/>
        <v>0.78830967837696064</v>
      </c>
      <c r="N67" s="9">
        <f t="shared" si="2"/>
        <v>0.9926600960178068</v>
      </c>
      <c r="O67" s="9">
        <f t="shared" si="2"/>
        <v>0.86325420668324304</v>
      </c>
      <c r="P67" s="9">
        <f t="shared" si="2"/>
        <v>0.86412025114585089</v>
      </c>
      <c r="Q67" s="9">
        <f t="shared" si="2"/>
        <v>0.91360363432097236</v>
      </c>
      <c r="R67" s="9">
        <f t="shared" si="2"/>
        <v>0.8926104203698414</v>
      </c>
      <c r="S67" s="9">
        <f t="shared" si="2"/>
        <v>0.68201985127690012</v>
      </c>
      <c r="T67" s="9">
        <f t="shared" si="2"/>
        <v>0.73490226628163147</v>
      </c>
      <c r="U67" s="9">
        <f t="shared" si="2"/>
        <v>0.63484147664262902</v>
      </c>
      <c r="V67" s="9">
        <f t="shared" si="2"/>
        <v>1.0134923171043619</v>
      </c>
      <c r="W67" s="9">
        <f t="shared" si="2"/>
        <v>0.59777003713473331</v>
      </c>
      <c r="X67" s="9">
        <f t="shared" si="2"/>
        <v>1.4772308617540399</v>
      </c>
      <c r="Y67" s="9">
        <f t="shared" si="2"/>
        <v>0.79480158971077308</v>
      </c>
      <c r="Z67" s="9"/>
    </row>
    <row r="68" spans="1:26" ht="15.6" x14ac:dyDescent="0.3">
      <c r="A68" s="12" t="s">
        <v>78</v>
      </c>
      <c r="B68" s="9">
        <f t="shared" ref="B68:Y68" si="3">B17/B3*100</f>
        <v>69.1486958240707</v>
      </c>
      <c r="C68" s="9">
        <f t="shared" si="3"/>
        <v>96.288003534354203</v>
      </c>
      <c r="D68" s="9">
        <f t="shared" si="3"/>
        <v>55.671345487855383</v>
      </c>
      <c r="E68" s="9">
        <f t="shared" si="3"/>
        <v>63.534088103211253</v>
      </c>
      <c r="F68" s="9">
        <f t="shared" si="3"/>
        <v>85.351865735735046</v>
      </c>
      <c r="G68" s="9">
        <f t="shared" si="3"/>
        <v>74.447834179590828</v>
      </c>
      <c r="H68" s="9">
        <f t="shared" si="3"/>
        <v>62.564303975946054</v>
      </c>
      <c r="I68" s="9">
        <f t="shared" si="3"/>
        <v>45.586962595028695</v>
      </c>
      <c r="J68" s="9">
        <f t="shared" si="3"/>
        <v>44.569419796925217</v>
      </c>
      <c r="K68" s="9">
        <f t="shared" si="3"/>
        <v>63.170902034617058</v>
      </c>
      <c r="L68" s="9">
        <f t="shared" si="3"/>
        <v>76.471085614650875</v>
      </c>
      <c r="M68" s="9">
        <f t="shared" si="3"/>
        <v>77.684992938721876</v>
      </c>
      <c r="N68" s="9">
        <f t="shared" si="3"/>
        <v>72.9348279481422</v>
      </c>
      <c r="O68" s="9">
        <f t="shared" si="3"/>
        <v>75.746325313607414</v>
      </c>
      <c r="P68" s="9">
        <f t="shared" si="3"/>
        <v>67.535900452199996</v>
      </c>
      <c r="Q68" s="9">
        <f t="shared" si="3"/>
        <v>80.975017331942439</v>
      </c>
      <c r="R68" s="9">
        <f t="shared" si="3"/>
        <v>74.164634957330861</v>
      </c>
      <c r="S68" s="9">
        <f t="shared" si="3"/>
        <v>80.472370667987263</v>
      </c>
      <c r="T68" s="9">
        <f t="shared" si="3"/>
        <v>70.624819428065791</v>
      </c>
      <c r="U68" s="9">
        <f t="shared" si="3"/>
        <v>68.628170615781528</v>
      </c>
      <c r="V68" s="9">
        <f t="shared" si="3"/>
        <v>59.288467910488649</v>
      </c>
      <c r="W68" s="9">
        <f t="shared" si="3"/>
        <v>51.923173426974223</v>
      </c>
      <c r="X68" s="9">
        <f t="shared" si="3"/>
        <v>49.846855094538526</v>
      </c>
      <c r="Y68" s="9">
        <f t="shared" si="3"/>
        <v>79.627806873488922</v>
      </c>
      <c r="Z68" s="9"/>
    </row>
    <row r="70" spans="1:26" x14ac:dyDescent="0.3"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"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"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"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23C0F-BC4E-4EA2-81E7-91BBA7ACAD32}">
  <dimension ref="A1:Z68"/>
  <sheetViews>
    <sheetView showGridLines="0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7" sqref="D17"/>
    </sheetView>
  </sheetViews>
  <sheetFormatPr baseColWidth="10" defaultRowHeight="14.4" x14ac:dyDescent="0.3"/>
  <cols>
    <col min="1" max="1" width="13.21875" bestFit="1" customWidth="1"/>
    <col min="2" max="2" width="41.44140625" bestFit="1" customWidth="1"/>
    <col min="3" max="3" width="17.21875" bestFit="1" customWidth="1"/>
    <col min="4" max="4" width="21.109375" customWidth="1"/>
    <col min="5" max="5" width="18.77734375" bestFit="1" customWidth="1"/>
    <col min="6" max="6" width="22.6640625" customWidth="1"/>
    <col min="7" max="8" width="17.21875" bestFit="1" customWidth="1"/>
    <col min="9" max="9" width="18.77734375" bestFit="1" customWidth="1"/>
    <col min="10" max="10" width="17.21875" bestFit="1" customWidth="1"/>
    <col min="11" max="11" width="18.77734375" bestFit="1" customWidth="1"/>
    <col min="12" max="12" width="17.21875" bestFit="1" customWidth="1"/>
    <col min="13" max="13" width="20.33203125" customWidth="1"/>
    <col min="14" max="14" width="17.21875" bestFit="1" customWidth="1"/>
    <col min="15" max="16" width="18.77734375" bestFit="1" customWidth="1"/>
    <col min="17" max="19" width="17.21875" bestFit="1" customWidth="1"/>
    <col min="20" max="20" width="18.77734375" bestFit="1" customWidth="1"/>
    <col min="21" max="21" width="22.109375" customWidth="1"/>
    <col min="22" max="22" width="20.5546875" customWidth="1"/>
    <col min="23" max="23" width="23.109375" customWidth="1"/>
    <col min="24" max="26" width="17.21875" bestFit="1" customWidth="1"/>
  </cols>
  <sheetData>
    <row r="1" spans="1:26" x14ac:dyDescent="0.3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</row>
    <row r="2" spans="1:26" x14ac:dyDescent="0.3">
      <c r="A2" s="19" t="s">
        <v>190</v>
      </c>
      <c r="B2" s="19" t="s">
        <v>191</v>
      </c>
      <c r="C2" s="19" t="s">
        <v>166</v>
      </c>
      <c r="D2" s="19" t="s">
        <v>167</v>
      </c>
      <c r="E2" s="19" t="s">
        <v>168</v>
      </c>
      <c r="F2" s="19" t="s">
        <v>169</v>
      </c>
      <c r="G2" s="19" t="s">
        <v>170</v>
      </c>
      <c r="H2" s="19" t="s">
        <v>171</v>
      </c>
      <c r="I2" s="19" t="s">
        <v>172</v>
      </c>
      <c r="J2" s="19" t="s">
        <v>173</v>
      </c>
      <c r="K2" s="19" t="s">
        <v>174</v>
      </c>
      <c r="L2" s="19" t="s">
        <v>175</v>
      </c>
      <c r="M2" s="19" t="s">
        <v>176</v>
      </c>
      <c r="N2" s="19" t="s">
        <v>177</v>
      </c>
      <c r="O2" s="19" t="s">
        <v>178</v>
      </c>
      <c r="P2" s="19" t="s">
        <v>179</v>
      </c>
      <c r="Q2" s="19" t="s">
        <v>180</v>
      </c>
      <c r="R2" s="19" t="s">
        <v>181</v>
      </c>
      <c r="S2" s="19" t="s">
        <v>182</v>
      </c>
      <c r="T2" s="19" t="s">
        <v>183</v>
      </c>
      <c r="U2" s="19" t="s">
        <v>184</v>
      </c>
      <c r="V2" s="19" t="s">
        <v>185</v>
      </c>
      <c r="W2" s="19" t="s">
        <v>186</v>
      </c>
      <c r="X2" s="19" t="s">
        <v>187</v>
      </c>
      <c r="Y2" s="19" t="s">
        <v>188</v>
      </c>
      <c r="Z2" s="19" t="s">
        <v>189</v>
      </c>
    </row>
    <row r="3" spans="1:26" x14ac:dyDescent="0.3">
      <c r="A3" s="22" t="s">
        <v>111</v>
      </c>
      <c r="B3" s="22" t="s">
        <v>106</v>
      </c>
      <c r="C3" s="23">
        <v>351438134327</v>
      </c>
      <c r="D3" s="23">
        <v>740632485115</v>
      </c>
      <c r="E3" s="23">
        <v>4517721882411</v>
      </c>
      <c r="F3" s="23">
        <v>4047567129001</v>
      </c>
      <c r="G3" s="23">
        <v>547404083241</v>
      </c>
      <c r="H3" s="23">
        <v>248792249234</v>
      </c>
      <c r="I3" s="23">
        <v>3681028614302</v>
      </c>
      <c r="J3" s="23">
        <v>683496448092</v>
      </c>
      <c r="K3" s="23">
        <v>1318494055025</v>
      </c>
      <c r="L3" s="23">
        <v>541131678567</v>
      </c>
      <c r="M3" s="23">
        <v>111432071398</v>
      </c>
      <c r="N3" s="23">
        <v>392052586186</v>
      </c>
      <c r="O3" s="23">
        <v>1691428434058</v>
      </c>
      <c r="P3" s="23">
        <v>1719028688022</v>
      </c>
      <c r="Q3" s="23">
        <v>437660268991</v>
      </c>
      <c r="R3" s="23">
        <v>289994507910</v>
      </c>
      <c r="S3" s="23">
        <v>214239639903</v>
      </c>
      <c r="T3" s="23">
        <v>1511068131815</v>
      </c>
      <c r="U3" s="23">
        <v>113409059053</v>
      </c>
      <c r="V3" s="23">
        <v>854602446907</v>
      </c>
      <c r="W3" s="23">
        <v>359831652469</v>
      </c>
      <c r="X3" s="23">
        <v>315481819396</v>
      </c>
      <c r="Y3" s="23">
        <v>628963234732</v>
      </c>
      <c r="Z3" s="23">
        <v>118665704578</v>
      </c>
    </row>
    <row r="4" spans="1:26" x14ac:dyDescent="0.3">
      <c r="A4" t="s">
        <v>112</v>
      </c>
      <c r="B4" t="s">
        <v>25</v>
      </c>
      <c r="C4" s="21">
        <v>211475201275</v>
      </c>
      <c r="D4" s="21">
        <v>473615384805</v>
      </c>
      <c r="E4" s="21">
        <v>1838679294094</v>
      </c>
      <c r="F4" s="21">
        <v>2738486809092</v>
      </c>
      <c r="G4" s="21">
        <v>348002139315</v>
      </c>
      <c r="H4" s="21">
        <v>234331328524</v>
      </c>
      <c r="I4" s="21">
        <v>1763867439247</v>
      </c>
      <c r="J4" s="21">
        <v>238008243358</v>
      </c>
      <c r="K4" s="21">
        <v>556668986762</v>
      </c>
      <c r="L4" s="21">
        <v>218306178786</v>
      </c>
      <c r="M4" s="21">
        <v>58352958139</v>
      </c>
      <c r="N4" s="21">
        <v>240063646865</v>
      </c>
      <c r="O4" s="21">
        <v>778722240627</v>
      </c>
      <c r="P4" s="21">
        <v>1192990337113</v>
      </c>
      <c r="Q4" s="21">
        <v>282453622580</v>
      </c>
      <c r="R4" s="21">
        <v>173571099357</v>
      </c>
      <c r="S4" s="21">
        <v>155648060680</v>
      </c>
      <c r="T4" s="21">
        <v>1236586444492</v>
      </c>
      <c r="U4" s="21">
        <v>74815651434</v>
      </c>
      <c r="V4" s="21">
        <v>572154820588</v>
      </c>
      <c r="W4" s="21">
        <v>246315455523</v>
      </c>
      <c r="X4" s="21">
        <v>125195816778</v>
      </c>
      <c r="Y4" s="21">
        <v>329266236463</v>
      </c>
      <c r="Z4" s="21">
        <v>110952589702</v>
      </c>
    </row>
    <row r="5" spans="1:26" x14ac:dyDescent="0.3">
      <c r="A5" t="s">
        <v>113</v>
      </c>
      <c r="B5" t="s">
        <v>26</v>
      </c>
      <c r="C5" s="21">
        <v>43663081551</v>
      </c>
      <c r="D5" s="21">
        <v>97070932152</v>
      </c>
      <c r="E5" s="21">
        <v>133411104791</v>
      </c>
      <c r="F5" s="21">
        <v>124825585288</v>
      </c>
      <c r="G5" s="21">
        <v>12823637816</v>
      </c>
      <c r="H5" s="21">
        <v>16778451853</v>
      </c>
      <c r="I5" s="21">
        <v>165688136643</v>
      </c>
      <c r="J5" s="21">
        <v>15668960363</v>
      </c>
      <c r="K5" s="21">
        <v>100255924911</v>
      </c>
      <c r="L5" s="21">
        <v>94288914499</v>
      </c>
      <c r="M5" s="21">
        <v>3489056881</v>
      </c>
      <c r="N5" s="21">
        <v>36143671492</v>
      </c>
      <c r="O5" s="21">
        <v>30256656698</v>
      </c>
      <c r="P5" s="21">
        <v>53681739986</v>
      </c>
      <c r="Q5" s="21">
        <v>182317317687</v>
      </c>
      <c r="R5" s="21">
        <v>18534430735</v>
      </c>
      <c r="S5" s="21">
        <v>10488621691</v>
      </c>
      <c r="T5" s="21">
        <v>26329602928</v>
      </c>
      <c r="U5" s="21">
        <v>11015134034</v>
      </c>
      <c r="V5" s="21">
        <v>54081816284</v>
      </c>
      <c r="W5" s="21">
        <v>53125038783</v>
      </c>
      <c r="X5" s="21">
        <v>52700704513</v>
      </c>
      <c r="Y5" s="21">
        <v>112457524467</v>
      </c>
      <c r="Z5" s="21">
        <v>9319133076</v>
      </c>
    </row>
    <row r="6" spans="1:26" x14ac:dyDescent="0.3">
      <c r="A6" t="s">
        <v>114</v>
      </c>
      <c r="B6" t="s">
        <v>27</v>
      </c>
      <c r="C6" s="21">
        <v>73745354190</v>
      </c>
      <c r="D6" s="21">
        <v>282508733273</v>
      </c>
      <c r="E6" s="21">
        <v>1037947705758</v>
      </c>
      <c r="F6" s="21">
        <v>1133246732138</v>
      </c>
      <c r="G6" s="21">
        <v>198422937580</v>
      </c>
      <c r="H6" s="21">
        <v>187906188711</v>
      </c>
      <c r="I6" s="21">
        <v>900515126682</v>
      </c>
      <c r="J6" s="21">
        <v>130831273601</v>
      </c>
      <c r="K6" s="21">
        <v>241264904400</v>
      </c>
      <c r="L6" s="21">
        <v>54065833575</v>
      </c>
      <c r="M6" s="21">
        <v>34303804861</v>
      </c>
      <c r="N6" s="21">
        <v>84716657291</v>
      </c>
      <c r="O6" s="21">
        <v>565214242444</v>
      </c>
      <c r="P6" s="21">
        <v>653771666865</v>
      </c>
      <c r="Q6" s="21">
        <v>64862348728</v>
      </c>
      <c r="R6" s="21">
        <v>62194752757</v>
      </c>
      <c r="S6" s="21">
        <v>91193178332</v>
      </c>
      <c r="T6" s="21">
        <v>910694194970</v>
      </c>
      <c r="U6" s="21">
        <v>43173765221</v>
      </c>
      <c r="V6" s="21">
        <v>266940874303</v>
      </c>
      <c r="W6" s="21">
        <v>82492799801</v>
      </c>
      <c r="X6" s="21">
        <v>40414678585</v>
      </c>
      <c r="Y6" s="21">
        <v>133088874853</v>
      </c>
      <c r="Z6" s="21">
        <v>71497526680</v>
      </c>
    </row>
    <row r="7" spans="1:26" x14ac:dyDescent="0.3">
      <c r="A7" t="s">
        <v>115</v>
      </c>
      <c r="B7" t="s">
        <v>28</v>
      </c>
      <c r="C7" s="21">
        <v>-3918898290</v>
      </c>
      <c r="D7" s="21">
        <v>-3840822881</v>
      </c>
      <c r="E7" s="21">
        <v>-2551760449</v>
      </c>
      <c r="F7" s="21">
        <v>-77566987135</v>
      </c>
      <c r="G7" s="21">
        <v>0</v>
      </c>
      <c r="H7" s="21">
        <v>0</v>
      </c>
      <c r="I7" s="21">
        <v>-15882783791</v>
      </c>
      <c r="J7" s="21">
        <v>-2283373989</v>
      </c>
      <c r="K7" s="21">
        <v>0</v>
      </c>
      <c r="L7" s="21">
        <v>0</v>
      </c>
      <c r="M7" s="21">
        <v>-14533163</v>
      </c>
      <c r="N7" s="21">
        <v>0</v>
      </c>
      <c r="O7" s="21">
        <v>-10611998288</v>
      </c>
      <c r="P7" s="21">
        <v>-15399251891</v>
      </c>
      <c r="Q7" s="21">
        <v>-431018700</v>
      </c>
      <c r="R7" s="21">
        <v>-8250001</v>
      </c>
      <c r="S7" s="21">
        <v>-6183463865</v>
      </c>
      <c r="T7" s="21">
        <v>-12785755197</v>
      </c>
      <c r="U7" s="21">
        <v>0</v>
      </c>
      <c r="V7" s="21">
        <v>-776832188</v>
      </c>
      <c r="W7" s="21">
        <v>-9082122424</v>
      </c>
      <c r="X7" s="21">
        <v>0</v>
      </c>
      <c r="Y7" s="21">
        <v>-2032406646</v>
      </c>
      <c r="Z7" s="21">
        <v>-1066308665</v>
      </c>
    </row>
    <row r="8" spans="1:26" x14ac:dyDescent="0.3">
      <c r="A8" t="s">
        <v>116</v>
      </c>
      <c r="B8" t="s">
        <v>29</v>
      </c>
      <c r="C8" s="21">
        <v>93441765534</v>
      </c>
      <c r="D8" s="21">
        <v>93672296947</v>
      </c>
      <c r="E8" s="21">
        <v>661412103632</v>
      </c>
      <c r="F8" s="21">
        <v>1479989032359</v>
      </c>
      <c r="G8" s="21">
        <v>101645453942</v>
      </c>
      <c r="H8" s="21">
        <v>29548752332</v>
      </c>
      <c r="I8" s="21">
        <v>696955780139</v>
      </c>
      <c r="J8" s="21">
        <v>91508009394</v>
      </c>
      <c r="K8" s="21">
        <v>214849518447</v>
      </c>
      <c r="L8" s="21">
        <v>69074010789</v>
      </c>
      <c r="M8" s="21">
        <v>19613406810</v>
      </c>
      <c r="N8" s="21">
        <v>119118296814</v>
      </c>
      <c r="O8" s="21">
        <v>175583195119</v>
      </c>
      <c r="P8" s="21">
        <v>482716833345</v>
      </c>
      <c r="Q8" s="21">
        <v>34567175947</v>
      </c>
      <c r="R8" s="21">
        <v>86587972625</v>
      </c>
      <c r="S8" s="21">
        <v>53966260657</v>
      </c>
      <c r="T8" s="21">
        <v>295645212707</v>
      </c>
      <c r="U8" s="21">
        <v>20387027482</v>
      </c>
      <c r="V8" s="21">
        <v>251036390560</v>
      </c>
      <c r="W8" s="21">
        <v>109204272217</v>
      </c>
      <c r="X8" s="21">
        <v>31850826557</v>
      </c>
      <c r="Y8" s="21">
        <v>83693360875</v>
      </c>
      <c r="Z8" s="21">
        <v>30100129010</v>
      </c>
    </row>
    <row r="9" spans="1:26" x14ac:dyDescent="0.3">
      <c r="A9" t="s">
        <v>117</v>
      </c>
      <c r="B9" t="s">
        <v>30</v>
      </c>
      <c r="C9" s="21">
        <v>625000000</v>
      </c>
      <c r="D9" s="21">
        <v>363422433</v>
      </c>
      <c r="E9" s="21">
        <v>5908379913</v>
      </c>
      <c r="F9" s="21">
        <v>425459307</v>
      </c>
      <c r="G9" s="21">
        <v>35110109977</v>
      </c>
      <c r="H9" s="21">
        <v>97935628</v>
      </c>
      <c r="I9" s="21">
        <v>708395783</v>
      </c>
      <c r="J9" s="21">
        <v>0</v>
      </c>
      <c r="K9" s="21">
        <v>298639004</v>
      </c>
      <c r="L9" s="21">
        <v>877419923</v>
      </c>
      <c r="M9" s="21">
        <v>946689587</v>
      </c>
      <c r="N9" s="21">
        <v>85021268</v>
      </c>
      <c r="O9" s="21">
        <v>7668146366</v>
      </c>
      <c r="P9" s="21">
        <v>2820096917</v>
      </c>
      <c r="Q9" s="21">
        <v>706780218</v>
      </c>
      <c r="R9" s="21">
        <v>6253943240</v>
      </c>
      <c r="S9" s="21">
        <v>0</v>
      </c>
      <c r="T9" s="21">
        <v>3917433887</v>
      </c>
      <c r="U9" s="21">
        <v>239724697</v>
      </c>
      <c r="V9" s="21">
        <v>95739441</v>
      </c>
      <c r="W9" s="21">
        <v>1493344722</v>
      </c>
      <c r="X9" s="21">
        <v>229607123</v>
      </c>
      <c r="Y9" s="21">
        <v>26476268</v>
      </c>
      <c r="Z9" s="21">
        <v>35800936</v>
      </c>
    </row>
    <row r="10" spans="1:26" x14ac:dyDescent="0.3">
      <c r="A10" t="s">
        <v>118</v>
      </c>
      <c r="B10" t="s">
        <v>31</v>
      </c>
      <c r="C10" s="21">
        <v>139962933052</v>
      </c>
      <c r="D10" s="21">
        <v>267017100310</v>
      </c>
      <c r="E10" s="21">
        <v>2679042588317</v>
      </c>
      <c r="F10" s="21">
        <v>1309080319909</v>
      </c>
      <c r="G10" s="21">
        <v>199401943926</v>
      </c>
      <c r="H10" s="21">
        <v>14460920710</v>
      </c>
      <c r="I10" s="21">
        <v>1917161175055</v>
      </c>
      <c r="J10" s="21">
        <v>445488204734</v>
      </c>
      <c r="K10" s="21">
        <v>761825068263</v>
      </c>
      <c r="L10" s="21">
        <v>322825499781</v>
      </c>
      <c r="M10" s="21">
        <v>53079113259</v>
      </c>
      <c r="N10" s="21">
        <v>151988939321</v>
      </c>
      <c r="O10" s="21">
        <v>912706193431</v>
      </c>
      <c r="P10" s="21">
        <v>526038350909</v>
      </c>
      <c r="Q10" s="21">
        <v>155206646411</v>
      </c>
      <c r="R10" s="21">
        <v>116423408553</v>
      </c>
      <c r="S10" s="21">
        <v>58591579223</v>
      </c>
      <c r="T10" s="21">
        <v>274481687323</v>
      </c>
      <c r="U10" s="21">
        <v>38593407619</v>
      </c>
      <c r="V10" s="21">
        <v>282447626319</v>
      </c>
      <c r="W10" s="21">
        <v>113516196946</v>
      </c>
      <c r="X10" s="21">
        <v>190286002618</v>
      </c>
      <c r="Y10" s="21">
        <v>299696998269</v>
      </c>
      <c r="Z10" s="21">
        <v>7713114876</v>
      </c>
    </row>
    <row r="11" spans="1:26" x14ac:dyDescent="0.3">
      <c r="A11" t="s">
        <v>119</v>
      </c>
      <c r="B11" t="s">
        <v>32</v>
      </c>
      <c r="C11" s="21">
        <v>0</v>
      </c>
      <c r="D11" s="21">
        <v>25000000000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203744000000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1925000000</v>
      </c>
      <c r="Z11" s="21">
        <v>0</v>
      </c>
    </row>
    <row r="12" spans="1:26" x14ac:dyDescent="0.3">
      <c r="A12" t="s">
        <v>192</v>
      </c>
      <c r="B12" t="s">
        <v>27</v>
      </c>
      <c r="C12" s="21">
        <v>0</v>
      </c>
      <c r="D12" s="21">
        <v>99200456031</v>
      </c>
      <c r="E12" s="21">
        <v>1290878343339</v>
      </c>
      <c r="F12" s="21">
        <v>203908306940</v>
      </c>
      <c r="G12" s="21">
        <v>11012168034</v>
      </c>
      <c r="H12" s="21">
        <v>0</v>
      </c>
      <c r="I12" s="21">
        <v>785986669133</v>
      </c>
      <c r="J12" s="21">
        <v>100218978066</v>
      </c>
      <c r="K12" s="21">
        <v>0</v>
      </c>
      <c r="L12" s="21">
        <v>35351901409</v>
      </c>
      <c r="M12" s="21">
        <v>3570247058</v>
      </c>
      <c r="N12" s="21">
        <v>27773624092</v>
      </c>
      <c r="O12" s="21">
        <v>491458206836</v>
      </c>
      <c r="P12" s="21">
        <v>192425733360</v>
      </c>
      <c r="Q12" s="21">
        <v>65898475527</v>
      </c>
      <c r="R12" s="21">
        <v>22229681133</v>
      </c>
      <c r="S12" s="21">
        <v>10216005614</v>
      </c>
      <c r="T12" s="21">
        <v>46340544213</v>
      </c>
      <c r="U12" s="21">
        <v>6999069545</v>
      </c>
      <c r="V12" s="21">
        <v>0</v>
      </c>
      <c r="W12" s="21">
        <v>4553298835</v>
      </c>
      <c r="X12" s="21">
        <v>26303447832</v>
      </c>
      <c r="Y12" s="21">
        <v>65200101142</v>
      </c>
      <c r="Z12" s="21">
        <v>0</v>
      </c>
    </row>
    <row r="13" spans="1:26" x14ac:dyDescent="0.3">
      <c r="A13" t="s">
        <v>120</v>
      </c>
      <c r="B13" t="s">
        <v>33</v>
      </c>
      <c r="C13" s="21">
        <v>0</v>
      </c>
      <c r="D13" s="21">
        <v>-209116020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-298077717</v>
      </c>
      <c r="N13" s="21">
        <v>-7798845387</v>
      </c>
      <c r="O13" s="21">
        <v>0</v>
      </c>
      <c r="P13" s="21">
        <v>0</v>
      </c>
      <c r="Q13" s="21">
        <v>-3989870949</v>
      </c>
      <c r="R13" s="21">
        <v>0</v>
      </c>
      <c r="S13" s="21">
        <v>-335208397</v>
      </c>
      <c r="T13" s="21">
        <v>-137059673</v>
      </c>
      <c r="U13" s="21">
        <v>-451172460</v>
      </c>
      <c r="V13" s="21">
        <v>0</v>
      </c>
      <c r="W13" s="21">
        <v>-10582489452</v>
      </c>
      <c r="X13" s="21">
        <v>0</v>
      </c>
      <c r="Y13" s="21">
        <v>0</v>
      </c>
      <c r="Z13" s="21">
        <v>0</v>
      </c>
    </row>
    <row r="14" spans="1:26" x14ac:dyDescent="0.3">
      <c r="A14" t="s">
        <v>121</v>
      </c>
      <c r="B14" t="s">
        <v>34</v>
      </c>
      <c r="C14" s="21">
        <v>16489372799</v>
      </c>
      <c r="D14" s="21">
        <v>11105414568</v>
      </c>
      <c r="E14" s="21">
        <v>322275797541</v>
      </c>
      <c r="F14" s="21">
        <v>177480893932</v>
      </c>
      <c r="G14" s="21">
        <v>59188491880</v>
      </c>
      <c r="H14" s="21">
        <v>0</v>
      </c>
      <c r="I14" s="21">
        <v>143267518508</v>
      </c>
      <c r="J14" s="21">
        <v>65043202610</v>
      </c>
      <c r="K14" s="21">
        <v>12461490763</v>
      </c>
      <c r="L14" s="21">
        <v>13967142187</v>
      </c>
      <c r="M14" s="21">
        <v>19348692949</v>
      </c>
      <c r="N14" s="21">
        <v>34865474684</v>
      </c>
      <c r="O14" s="21">
        <v>106511090843</v>
      </c>
      <c r="P14" s="21">
        <v>69863945665</v>
      </c>
      <c r="Q14" s="21">
        <v>24351824287</v>
      </c>
      <c r="R14" s="21">
        <v>25404021132</v>
      </c>
      <c r="S14" s="21">
        <v>348957600</v>
      </c>
      <c r="T14" s="21">
        <v>18142381991</v>
      </c>
      <c r="U14" s="21">
        <v>2079052114</v>
      </c>
      <c r="V14" s="21">
        <v>37424411717</v>
      </c>
      <c r="W14" s="21">
        <v>17466845885</v>
      </c>
      <c r="X14" s="21">
        <v>71089204294</v>
      </c>
      <c r="Y14" s="21">
        <v>24640366914</v>
      </c>
      <c r="Z14" s="21">
        <v>1338829151</v>
      </c>
    </row>
    <row r="15" spans="1:26" x14ac:dyDescent="0.3">
      <c r="A15" t="s">
        <v>122</v>
      </c>
      <c r="B15" t="s">
        <v>35</v>
      </c>
      <c r="C15" s="21">
        <v>123157844918</v>
      </c>
      <c r="D15" s="21">
        <v>93538985529</v>
      </c>
      <c r="E15" s="21">
        <v>1055162764626</v>
      </c>
      <c r="F15" s="21">
        <v>881511181820</v>
      </c>
      <c r="G15" s="21">
        <v>121198867058</v>
      </c>
      <c r="H15" s="21">
        <v>14460920710</v>
      </c>
      <c r="I15" s="21">
        <v>987606221032</v>
      </c>
      <c r="J15" s="21">
        <v>280226024058</v>
      </c>
      <c r="K15" s="21">
        <v>748478520700</v>
      </c>
      <c r="L15" s="21">
        <v>69762456185</v>
      </c>
      <c r="M15" s="21">
        <v>29593696628</v>
      </c>
      <c r="N15" s="21">
        <v>88477768156</v>
      </c>
      <c r="O15" s="21">
        <v>307590543135</v>
      </c>
      <c r="P15" s="21">
        <v>263748671884</v>
      </c>
      <c r="Q15" s="21">
        <v>64956346597</v>
      </c>
      <c r="R15" s="21">
        <v>68771346637</v>
      </c>
      <c r="S15" s="21">
        <v>48026616009</v>
      </c>
      <c r="T15" s="21">
        <v>209462738125</v>
      </c>
      <c r="U15" s="21">
        <v>29501882819</v>
      </c>
      <c r="V15" s="21">
        <v>243823214602</v>
      </c>
      <c r="W15" s="21">
        <v>91496052226</v>
      </c>
      <c r="X15" s="21">
        <v>92784850492</v>
      </c>
      <c r="Y15" s="21">
        <v>206480510501</v>
      </c>
      <c r="Z15" s="21">
        <v>6374285725</v>
      </c>
    </row>
    <row r="16" spans="1:26" x14ac:dyDescent="0.3">
      <c r="A16" t="s">
        <v>193</v>
      </c>
      <c r="B16" t="s">
        <v>30</v>
      </c>
      <c r="C16" s="21">
        <v>315715335</v>
      </c>
      <c r="D16" s="21">
        <v>38172244182</v>
      </c>
      <c r="E16" s="21">
        <v>10725682811</v>
      </c>
      <c r="F16" s="21">
        <v>46179937217</v>
      </c>
      <c r="G16" s="21">
        <v>8002416954</v>
      </c>
      <c r="H16" s="21">
        <v>0</v>
      </c>
      <c r="I16" s="21">
        <v>300766382</v>
      </c>
      <c r="J16" s="21">
        <v>0</v>
      </c>
      <c r="K16" s="21">
        <v>885056800</v>
      </c>
      <c r="L16" s="21">
        <v>0</v>
      </c>
      <c r="M16" s="21">
        <v>566476624</v>
      </c>
      <c r="N16" s="21">
        <v>872072389</v>
      </c>
      <c r="O16" s="21">
        <v>7146352617</v>
      </c>
      <c r="P16" s="21">
        <v>0</v>
      </c>
      <c r="Q16" s="21">
        <v>0</v>
      </c>
      <c r="R16" s="21">
        <v>18359651</v>
      </c>
      <c r="S16" s="21">
        <v>0</v>
      </c>
      <c r="T16" s="21">
        <v>536022994</v>
      </c>
      <c r="U16" s="21">
        <v>13403141</v>
      </c>
      <c r="V16" s="21">
        <v>1200000000</v>
      </c>
      <c r="W16" s="21">
        <v>0</v>
      </c>
      <c r="X16" s="21">
        <v>108500000</v>
      </c>
      <c r="Y16" s="21">
        <v>1451019712</v>
      </c>
      <c r="Z16" s="21">
        <v>0</v>
      </c>
    </row>
    <row r="17" spans="1:26" x14ac:dyDescent="0.3">
      <c r="A17" s="22" t="s">
        <v>123</v>
      </c>
      <c r="B17" s="22" t="s">
        <v>36</v>
      </c>
      <c r="C17" s="23">
        <v>253827730937</v>
      </c>
      <c r="D17" s="23">
        <v>723226008484</v>
      </c>
      <c r="E17" s="23">
        <v>2771689180832</v>
      </c>
      <c r="F17" s="23">
        <v>2839121715367</v>
      </c>
      <c r="G17" s="23">
        <v>452388102898</v>
      </c>
      <c r="H17" s="23">
        <v>201465764873</v>
      </c>
      <c r="I17" s="23">
        <v>2339805903886</v>
      </c>
      <c r="J17" s="23">
        <v>373709332996</v>
      </c>
      <c r="K17" s="23">
        <v>700141535186</v>
      </c>
      <c r="L17" s="23">
        <v>339372638865</v>
      </c>
      <c r="M17" s="23">
        <v>89739704696</v>
      </c>
      <c r="N17" s="23">
        <v>254118732011</v>
      </c>
      <c r="O17" s="23">
        <v>1116111886081</v>
      </c>
      <c r="P17" s="23">
        <v>1290349844441</v>
      </c>
      <c r="Q17" s="23">
        <v>276623402167</v>
      </c>
      <c r="R17" s="23">
        <v>232367056293</v>
      </c>
      <c r="S17" s="23">
        <v>144331259771</v>
      </c>
      <c r="T17" s="23">
        <v>1295911679675</v>
      </c>
      <c r="U17" s="23">
        <v>67607815798</v>
      </c>
      <c r="V17" s="23">
        <v>516402197660</v>
      </c>
      <c r="W17" s="23">
        <v>185698367508</v>
      </c>
      <c r="X17" s="23">
        <v>165235156098</v>
      </c>
      <c r="Y17" s="23">
        <v>418286151208</v>
      </c>
      <c r="Z17" s="23">
        <v>90398618931</v>
      </c>
    </row>
    <row r="18" spans="1:26" x14ac:dyDescent="0.3">
      <c r="A18" t="s">
        <v>124</v>
      </c>
      <c r="B18" t="s">
        <v>107</v>
      </c>
      <c r="C18" s="21">
        <v>178387298580</v>
      </c>
      <c r="D18" s="21">
        <v>467731503141</v>
      </c>
      <c r="E18" s="21">
        <v>1442057112998</v>
      </c>
      <c r="F18" s="21">
        <v>2372022105020</v>
      </c>
      <c r="G18" s="21">
        <v>384716822226</v>
      </c>
      <c r="H18" s="21">
        <v>178714972133</v>
      </c>
      <c r="I18" s="21">
        <v>1320252935796</v>
      </c>
      <c r="J18" s="21">
        <v>242764500789</v>
      </c>
      <c r="K18" s="21">
        <v>480250470903</v>
      </c>
      <c r="L18" s="21">
        <v>296700444619</v>
      </c>
      <c r="M18" s="21">
        <v>56187324123</v>
      </c>
      <c r="N18" s="21">
        <v>197780297875</v>
      </c>
      <c r="O18" s="21">
        <v>557489491590</v>
      </c>
      <c r="P18" s="21">
        <v>965945703196</v>
      </c>
      <c r="Q18" s="21">
        <v>211012899751</v>
      </c>
      <c r="R18" s="21">
        <v>195329930604</v>
      </c>
      <c r="S18" s="21">
        <v>122375234885</v>
      </c>
      <c r="T18" s="21">
        <v>1230707781226</v>
      </c>
      <c r="U18" s="21">
        <v>63801806872</v>
      </c>
      <c r="V18" s="21">
        <v>460041530058</v>
      </c>
      <c r="W18" s="21">
        <v>177822861527</v>
      </c>
      <c r="X18" s="21">
        <v>143470346902</v>
      </c>
      <c r="Y18" s="21">
        <v>250153306443</v>
      </c>
      <c r="Z18" s="21">
        <v>79157566800</v>
      </c>
    </row>
    <row r="19" spans="1:26" x14ac:dyDescent="0.3">
      <c r="A19" t="s">
        <v>125</v>
      </c>
      <c r="B19" t="s">
        <v>38</v>
      </c>
      <c r="C19" s="21">
        <v>118221331290</v>
      </c>
      <c r="D19" s="21">
        <v>455395363611</v>
      </c>
      <c r="E19" s="21">
        <v>1204009751417</v>
      </c>
      <c r="F19" s="21">
        <v>1825273518163</v>
      </c>
      <c r="G19" s="21">
        <v>215251811120</v>
      </c>
      <c r="H19" s="21">
        <v>116595901627</v>
      </c>
      <c r="I19" s="21">
        <v>1119622635607</v>
      </c>
      <c r="J19" s="21">
        <v>223182475043</v>
      </c>
      <c r="K19" s="21">
        <v>0</v>
      </c>
      <c r="L19" s="21">
        <v>250509946855</v>
      </c>
      <c r="M19" s="21">
        <v>26737492611</v>
      </c>
      <c r="N19" s="21">
        <v>61061583809</v>
      </c>
      <c r="O19" s="21">
        <v>444236006787</v>
      </c>
      <c r="P19" s="21">
        <v>92899509046</v>
      </c>
      <c r="Q19" s="21">
        <v>182650742770</v>
      </c>
      <c r="R19" s="21">
        <v>103235471428</v>
      </c>
      <c r="S19" s="21">
        <v>18606859831</v>
      </c>
      <c r="T19" s="21">
        <v>489865302693</v>
      </c>
      <c r="U19" s="21">
        <v>30582503694</v>
      </c>
      <c r="V19" s="21">
        <v>310931833396</v>
      </c>
      <c r="W19" s="21">
        <v>127601470938</v>
      </c>
      <c r="X19" s="21">
        <v>132348856902</v>
      </c>
      <c r="Y19" s="21">
        <v>173138244094</v>
      </c>
      <c r="Z19" s="21">
        <v>38429874150</v>
      </c>
    </row>
    <row r="20" spans="1:26" x14ac:dyDescent="0.3">
      <c r="A20" t="s">
        <v>126</v>
      </c>
      <c r="B20" t="s">
        <v>39</v>
      </c>
      <c r="C20" s="21">
        <v>33370684677</v>
      </c>
      <c r="D20" s="21">
        <v>257159904962</v>
      </c>
      <c r="E20" s="21">
        <v>616311694331</v>
      </c>
      <c r="F20" s="21">
        <v>81395511436</v>
      </c>
      <c r="G20" s="21">
        <v>0</v>
      </c>
      <c r="H20" s="21">
        <v>12064853537</v>
      </c>
      <c r="I20" s="21">
        <v>558549003445</v>
      </c>
      <c r="J20" s="21">
        <v>115026495679</v>
      </c>
      <c r="K20" s="21">
        <v>0</v>
      </c>
      <c r="L20" s="21">
        <v>102210191595</v>
      </c>
      <c r="M20" s="21">
        <v>2306076375</v>
      </c>
      <c r="N20" s="21">
        <v>42287981860</v>
      </c>
      <c r="O20" s="21">
        <v>167467510640</v>
      </c>
      <c r="P20" s="21">
        <v>562688032</v>
      </c>
      <c r="Q20" s="21">
        <v>98350040962</v>
      </c>
      <c r="R20" s="21">
        <v>671059102</v>
      </c>
      <c r="S20" s="21">
        <v>0</v>
      </c>
      <c r="T20" s="21">
        <v>0</v>
      </c>
      <c r="U20" s="21">
        <v>6026562926</v>
      </c>
      <c r="V20" s="21">
        <v>143270402636</v>
      </c>
      <c r="W20" s="21">
        <v>68591394178</v>
      </c>
      <c r="X20" s="21">
        <v>103784577875</v>
      </c>
      <c r="Y20" s="21">
        <v>94644686950</v>
      </c>
      <c r="Z20" s="21">
        <v>1598822000</v>
      </c>
    </row>
    <row r="21" spans="1:26" x14ac:dyDescent="0.3">
      <c r="A21" t="s">
        <v>127</v>
      </c>
      <c r="B21" t="s">
        <v>40</v>
      </c>
      <c r="C21" s="21">
        <v>19524284664</v>
      </c>
      <c r="D21" s="21">
        <v>186339961444</v>
      </c>
      <c r="E21" s="21">
        <v>412348163977</v>
      </c>
      <c r="F21" s="21">
        <v>152798379612</v>
      </c>
      <c r="G21" s="21">
        <v>0</v>
      </c>
      <c r="H21" s="21">
        <v>0</v>
      </c>
      <c r="I21" s="21">
        <v>382706276714</v>
      </c>
      <c r="J21" s="21">
        <v>86356161865</v>
      </c>
      <c r="K21" s="21">
        <v>0</v>
      </c>
      <c r="L21" s="21">
        <v>147888033336</v>
      </c>
      <c r="M21" s="21">
        <v>13335177000</v>
      </c>
      <c r="N21" s="21">
        <v>3965201789</v>
      </c>
      <c r="O21" s="21">
        <v>64799305118</v>
      </c>
      <c r="P21" s="21">
        <v>0</v>
      </c>
      <c r="Q21" s="21">
        <v>82530300517</v>
      </c>
      <c r="R21" s="21">
        <v>65325450882</v>
      </c>
      <c r="S21" s="21">
        <v>790560000</v>
      </c>
      <c r="T21" s="21">
        <v>0</v>
      </c>
      <c r="U21" s="21">
        <v>8172272676</v>
      </c>
      <c r="V21" s="21">
        <v>31667996168</v>
      </c>
      <c r="W21" s="21">
        <v>54391453839</v>
      </c>
      <c r="X21" s="21">
        <v>26149609597</v>
      </c>
      <c r="Y21" s="21">
        <v>48134503441</v>
      </c>
      <c r="Z21" s="21">
        <v>0</v>
      </c>
    </row>
    <row r="22" spans="1:26" x14ac:dyDescent="0.3">
      <c r="A22" t="s">
        <v>128</v>
      </c>
      <c r="B22" t="s">
        <v>41</v>
      </c>
      <c r="C22" s="21">
        <v>14053338000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2950000000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15000000000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</row>
    <row r="23" spans="1:26" x14ac:dyDescent="0.3">
      <c r="A23" t="s">
        <v>129</v>
      </c>
      <c r="B23" t="s">
        <v>108</v>
      </c>
      <c r="C23" s="21">
        <v>50423330000</v>
      </c>
      <c r="D23" s="21">
        <v>0</v>
      </c>
      <c r="E23" s="21">
        <v>119763327287</v>
      </c>
      <c r="F23" s="21">
        <v>1226846604567</v>
      </c>
      <c r="G23" s="21">
        <v>225646256379</v>
      </c>
      <c r="H23" s="21">
        <v>102804900351</v>
      </c>
      <c r="I23" s="21">
        <v>134139222697</v>
      </c>
      <c r="J23" s="21">
        <v>15395852981</v>
      </c>
      <c r="K23" s="21">
        <v>0</v>
      </c>
      <c r="L23" s="21">
        <v>0</v>
      </c>
      <c r="M23" s="21">
        <v>2211000000</v>
      </c>
      <c r="N23" s="21">
        <v>11125053827</v>
      </c>
      <c r="O23" s="21">
        <v>201741841162</v>
      </c>
      <c r="P23" s="21">
        <v>84460176397</v>
      </c>
      <c r="Q23" s="21">
        <v>0</v>
      </c>
      <c r="R23" s="21">
        <v>34134273170</v>
      </c>
      <c r="S23" s="21">
        <v>17064790623</v>
      </c>
      <c r="T23" s="21">
        <v>464185954795</v>
      </c>
      <c r="U23" s="21">
        <v>14053338000</v>
      </c>
      <c r="V23" s="21">
        <v>125701280410</v>
      </c>
      <c r="W23" s="21">
        <v>4827146088</v>
      </c>
      <c r="X23" s="21">
        <v>0</v>
      </c>
      <c r="Y23" s="21">
        <v>30222500000</v>
      </c>
      <c r="Z23" s="21">
        <v>31304701039</v>
      </c>
    </row>
    <row r="24" spans="1:26" x14ac:dyDescent="0.3">
      <c r="A24" t="s">
        <v>130</v>
      </c>
      <c r="B24" t="s">
        <v>43</v>
      </c>
      <c r="C24" s="21">
        <v>0</v>
      </c>
      <c r="D24" s="21">
        <v>0</v>
      </c>
      <c r="E24" s="21">
        <v>0</v>
      </c>
      <c r="F24" s="21">
        <v>18674344000</v>
      </c>
      <c r="G24" s="21">
        <v>0</v>
      </c>
      <c r="H24" s="21">
        <v>0</v>
      </c>
      <c r="I24" s="21">
        <v>0</v>
      </c>
      <c r="J24" s="21">
        <v>500000000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5227404940</v>
      </c>
    </row>
    <row r="25" spans="1:26" x14ac:dyDescent="0.3">
      <c r="A25" t="s">
        <v>131</v>
      </c>
      <c r="B25" t="s">
        <v>44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5828787149</v>
      </c>
      <c r="N25" s="21">
        <v>2184671340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</row>
    <row r="26" spans="1:26" x14ac:dyDescent="0.3">
      <c r="A26" t="s">
        <v>132</v>
      </c>
      <c r="B26" t="s">
        <v>45</v>
      </c>
      <c r="C26" s="21">
        <v>60165967290</v>
      </c>
      <c r="D26" s="21">
        <v>12336139530</v>
      </c>
      <c r="E26" s="21">
        <v>238047361581</v>
      </c>
      <c r="F26" s="21">
        <v>546748586857</v>
      </c>
      <c r="G26" s="21">
        <v>169465011106</v>
      </c>
      <c r="H26" s="21">
        <v>62119070506</v>
      </c>
      <c r="I26" s="21">
        <v>200630300189</v>
      </c>
      <c r="J26" s="21">
        <v>19582025746</v>
      </c>
      <c r="K26" s="21">
        <v>480250470903</v>
      </c>
      <c r="L26" s="21">
        <v>46190497764</v>
      </c>
      <c r="M26" s="21">
        <v>29449831512</v>
      </c>
      <c r="N26" s="21">
        <v>136718714066</v>
      </c>
      <c r="O26" s="21">
        <v>113253484803</v>
      </c>
      <c r="P26" s="21">
        <v>873046194150</v>
      </c>
      <c r="Q26" s="21">
        <v>28362156981</v>
      </c>
      <c r="R26" s="21">
        <v>92094459176</v>
      </c>
      <c r="S26" s="21">
        <v>103768375054</v>
      </c>
      <c r="T26" s="21">
        <v>740842478533</v>
      </c>
      <c r="U26" s="21">
        <v>33219303178</v>
      </c>
      <c r="V26" s="21">
        <v>149109696662</v>
      </c>
      <c r="W26" s="21">
        <v>50221390589</v>
      </c>
      <c r="X26" s="21">
        <v>11121490000</v>
      </c>
      <c r="Y26" s="21">
        <v>77015062349</v>
      </c>
      <c r="Z26" s="21">
        <v>40727692650</v>
      </c>
    </row>
    <row r="27" spans="1:26" x14ac:dyDescent="0.3">
      <c r="A27" t="s">
        <v>133</v>
      </c>
      <c r="B27" t="s">
        <v>46</v>
      </c>
      <c r="C27" s="21">
        <v>44423877</v>
      </c>
      <c r="D27" s="21">
        <v>342690294</v>
      </c>
      <c r="E27" s="21">
        <v>14121770805</v>
      </c>
      <c r="F27" s="21">
        <v>92050457186</v>
      </c>
      <c r="G27" s="21">
        <v>261236299</v>
      </c>
      <c r="H27" s="21">
        <v>3034852949</v>
      </c>
      <c r="I27" s="21">
        <v>25348942411</v>
      </c>
      <c r="J27" s="21">
        <v>2762000488</v>
      </c>
      <c r="K27" s="21">
        <v>1818095831</v>
      </c>
      <c r="L27" s="21">
        <v>6013615060</v>
      </c>
      <c r="M27" s="21">
        <v>2242983326</v>
      </c>
      <c r="N27" s="21">
        <v>4873976705</v>
      </c>
      <c r="O27" s="21">
        <v>20798036416</v>
      </c>
      <c r="P27" s="21">
        <v>12534357990</v>
      </c>
      <c r="Q27" s="21">
        <v>2524030128</v>
      </c>
      <c r="R27" s="21">
        <v>1835710514</v>
      </c>
      <c r="S27" s="21">
        <v>763729892</v>
      </c>
      <c r="T27" s="21">
        <v>3733677129</v>
      </c>
      <c r="U27" s="21">
        <v>325739734</v>
      </c>
      <c r="V27" s="21">
        <v>1810942575</v>
      </c>
      <c r="W27" s="21">
        <v>706359604</v>
      </c>
      <c r="X27" s="21">
        <v>556969285</v>
      </c>
      <c r="Y27" s="21">
        <v>7309925513</v>
      </c>
      <c r="Z27" s="21">
        <v>1743824041</v>
      </c>
    </row>
    <row r="28" spans="1:26" x14ac:dyDescent="0.3">
      <c r="A28" t="s">
        <v>134</v>
      </c>
      <c r="B28" t="s">
        <v>47</v>
      </c>
      <c r="C28" s="21">
        <v>75440432357</v>
      </c>
      <c r="D28" s="21">
        <v>255494505343</v>
      </c>
      <c r="E28" s="21">
        <v>1329632067834</v>
      </c>
      <c r="F28" s="21">
        <v>467099610347</v>
      </c>
      <c r="G28" s="21">
        <v>67671280672</v>
      </c>
      <c r="H28" s="21">
        <v>22750792740</v>
      </c>
      <c r="I28" s="21">
        <v>1019552968090</v>
      </c>
      <c r="J28" s="21">
        <v>130944832207</v>
      </c>
      <c r="K28" s="21">
        <v>219891064283</v>
      </c>
      <c r="L28" s="21">
        <v>42672194246</v>
      </c>
      <c r="M28" s="21">
        <v>33552380573</v>
      </c>
      <c r="N28" s="21">
        <v>56338434136</v>
      </c>
      <c r="O28" s="21">
        <v>558622394491</v>
      </c>
      <c r="P28" s="21">
        <v>324404141245</v>
      </c>
      <c r="Q28" s="21">
        <v>65610502416</v>
      </c>
      <c r="R28" s="21">
        <v>37037125689</v>
      </c>
      <c r="S28" s="21">
        <v>21956024886</v>
      </c>
      <c r="T28" s="21">
        <v>65203898449</v>
      </c>
      <c r="U28" s="21">
        <v>3806008926</v>
      </c>
      <c r="V28" s="21">
        <v>56360667602</v>
      </c>
      <c r="W28" s="21">
        <v>7875505981</v>
      </c>
      <c r="X28" s="21">
        <v>21764809196</v>
      </c>
      <c r="Y28" s="21">
        <v>168132844765</v>
      </c>
      <c r="Z28" s="21">
        <v>11241052131</v>
      </c>
    </row>
    <row r="29" spans="1:26" x14ac:dyDescent="0.3">
      <c r="A29" t="s">
        <v>194</v>
      </c>
      <c r="B29" t="s">
        <v>38</v>
      </c>
      <c r="C29" s="21">
        <v>70814556731</v>
      </c>
      <c r="D29" s="21">
        <v>255494505343</v>
      </c>
      <c r="E29" s="21">
        <v>1289360445051</v>
      </c>
      <c r="F29" s="21">
        <v>215627164703</v>
      </c>
      <c r="G29" s="21">
        <v>49774352153</v>
      </c>
      <c r="H29" s="21">
        <v>22750792740</v>
      </c>
      <c r="I29" s="21">
        <v>841448329274</v>
      </c>
      <c r="J29" s="21">
        <v>114833504051</v>
      </c>
      <c r="K29" s="21">
        <v>0</v>
      </c>
      <c r="L29" s="21">
        <v>27732225333</v>
      </c>
      <c r="M29" s="21">
        <v>33423298563</v>
      </c>
      <c r="N29" s="21">
        <v>43226920916</v>
      </c>
      <c r="O29" s="21">
        <v>558622394491</v>
      </c>
      <c r="P29" s="21">
        <v>244411746181</v>
      </c>
      <c r="Q29" s="21">
        <v>24889008935</v>
      </c>
      <c r="R29" s="21">
        <v>24601103393</v>
      </c>
      <c r="S29" s="21">
        <v>0</v>
      </c>
      <c r="T29" s="21">
        <v>47553037465</v>
      </c>
      <c r="U29" s="21">
        <v>3806008926</v>
      </c>
      <c r="V29" s="21">
        <v>31229640000</v>
      </c>
      <c r="W29" s="21">
        <v>-30364029</v>
      </c>
      <c r="X29" s="21">
        <v>17484076366</v>
      </c>
      <c r="Y29" s="21">
        <v>105702438094</v>
      </c>
      <c r="Z29" s="21">
        <v>11241052131</v>
      </c>
    </row>
    <row r="30" spans="1:26" x14ac:dyDescent="0.3">
      <c r="A30" t="s">
        <v>195</v>
      </c>
      <c r="B30" t="s">
        <v>40</v>
      </c>
      <c r="C30" s="21">
        <v>5696953510</v>
      </c>
      <c r="D30" s="21">
        <v>254675735698</v>
      </c>
      <c r="E30" s="21">
        <v>804410863286</v>
      </c>
      <c r="F30" s="21">
        <v>182548275321</v>
      </c>
      <c r="G30" s="21">
        <v>0</v>
      </c>
      <c r="H30" s="21">
        <v>0</v>
      </c>
      <c r="I30" s="21">
        <v>524616445657</v>
      </c>
      <c r="J30" s="21">
        <v>52869143578</v>
      </c>
      <c r="K30" s="21">
        <v>0</v>
      </c>
      <c r="L30" s="21">
        <v>27732225333</v>
      </c>
      <c r="M30" s="21">
        <v>15224825422</v>
      </c>
      <c r="N30" s="21">
        <v>34656691201</v>
      </c>
      <c r="O30" s="21">
        <v>275452988054</v>
      </c>
      <c r="P30" s="21">
        <v>244411746181</v>
      </c>
      <c r="Q30" s="21">
        <v>24889008935</v>
      </c>
      <c r="R30" s="21">
        <v>4983014241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15932716918</v>
      </c>
      <c r="Y30" s="21">
        <v>105702438094</v>
      </c>
      <c r="Z30" s="21">
        <v>0</v>
      </c>
    </row>
    <row r="31" spans="1:26" x14ac:dyDescent="0.3">
      <c r="A31" t="s">
        <v>196</v>
      </c>
      <c r="B31" t="s">
        <v>41</v>
      </c>
      <c r="C31" s="21">
        <v>21716116438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10623870607</v>
      </c>
      <c r="N31" s="21">
        <v>0</v>
      </c>
      <c r="O31" s="21">
        <v>6165500000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</row>
    <row r="32" spans="1:26" x14ac:dyDescent="0.3">
      <c r="A32" t="s">
        <v>197</v>
      </c>
      <c r="B32" t="s">
        <v>108</v>
      </c>
      <c r="C32" s="21">
        <v>42563400000</v>
      </c>
      <c r="D32" s="21">
        <v>780741000</v>
      </c>
      <c r="E32" s="21">
        <v>445912531765</v>
      </c>
      <c r="F32" s="21">
        <v>30578710427</v>
      </c>
      <c r="G32" s="21">
        <v>45303918639</v>
      </c>
      <c r="H32" s="21">
        <v>22750792740</v>
      </c>
      <c r="I32" s="21">
        <v>316831883617</v>
      </c>
      <c r="J32" s="21">
        <v>61964360473</v>
      </c>
      <c r="K32" s="21">
        <v>0</v>
      </c>
      <c r="L32" s="21">
        <v>0</v>
      </c>
      <c r="M32" s="21">
        <v>6533253214</v>
      </c>
      <c r="N32" s="21">
        <v>3646382292</v>
      </c>
      <c r="O32" s="21">
        <v>277003906437</v>
      </c>
      <c r="P32" s="21">
        <v>0</v>
      </c>
      <c r="Q32" s="21">
        <v>0</v>
      </c>
      <c r="R32" s="21">
        <v>16954072350</v>
      </c>
      <c r="S32" s="21">
        <v>0</v>
      </c>
      <c r="T32" s="21">
        <v>46058886335</v>
      </c>
      <c r="U32" s="21">
        <v>3475390487</v>
      </c>
      <c r="V32" s="21">
        <v>31229640000</v>
      </c>
      <c r="W32" s="21">
        <v>0</v>
      </c>
      <c r="X32" s="21">
        <v>0</v>
      </c>
      <c r="Y32" s="21">
        <v>0</v>
      </c>
      <c r="Z32" s="21">
        <v>11239375878</v>
      </c>
    </row>
    <row r="33" spans="1:26" x14ac:dyDescent="0.3">
      <c r="A33" t="s">
        <v>198</v>
      </c>
      <c r="B33" t="s">
        <v>43</v>
      </c>
      <c r="C33" s="21">
        <v>0</v>
      </c>
      <c r="D33" s="21">
        <v>0</v>
      </c>
      <c r="E33" s="21">
        <v>39037050000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</row>
    <row r="34" spans="1:26" x14ac:dyDescent="0.3">
      <c r="A34" t="s">
        <v>199</v>
      </c>
      <c r="B34" t="s">
        <v>44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1041349320</v>
      </c>
      <c r="N34" s="21">
        <v>4923847423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</row>
    <row r="35" spans="1:26" x14ac:dyDescent="0.3">
      <c r="A35" t="s">
        <v>200</v>
      </c>
      <c r="B35" t="s">
        <v>45</v>
      </c>
      <c r="C35" s="21">
        <v>4625875626</v>
      </c>
      <c r="D35" s="21">
        <v>0</v>
      </c>
      <c r="E35" s="21">
        <v>40271622783</v>
      </c>
      <c r="F35" s="21">
        <v>251472445644</v>
      </c>
      <c r="G35" s="21">
        <v>17896928519</v>
      </c>
      <c r="H35" s="21">
        <v>0</v>
      </c>
      <c r="I35" s="21">
        <v>178104638816</v>
      </c>
      <c r="J35" s="21">
        <v>16111328156</v>
      </c>
      <c r="K35" s="21">
        <v>219891064283</v>
      </c>
      <c r="L35" s="21">
        <v>14939968913</v>
      </c>
      <c r="M35" s="21">
        <v>129082010</v>
      </c>
      <c r="N35" s="21">
        <v>13111513220</v>
      </c>
      <c r="O35" s="21">
        <v>0</v>
      </c>
      <c r="P35" s="21">
        <v>79992395064</v>
      </c>
      <c r="Q35" s="21">
        <v>40721493481</v>
      </c>
      <c r="R35" s="21">
        <v>12436022296</v>
      </c>
      <c r="S35" s="21">
        <v>21956024886</v>
      </c>
      <c r="T35" s="21">
        <v>17650860984</v>
      </c>
      <c r="U35" s="21">
        <v>0</v>
      </c>
      <c r="V35" s="21">
        <v>25131027602</v>
      </c>
      <c r="W35" s="21">
        <v>7905870010</v>
      </c>
      <c r="X35" s="21">
        <v>4280732830</v>
      </c>
      <c r="Y35" s="21">
        <v>62430406671</v>
      </c>
      <c r="Z35" s="21">
        <v>0</v>
      </c>
    </row>
    <row r="36" spans="1:26" x14ac:dyDescent="0.3">
      <c r="A36" t="s">
        <v>201</v>
      </c>
      <c r="B36" t="s">
        <v>46</v>
      </c>
      <c r="C36" s="21">
        <v>4625875626</v>
      </c>
      <c r="D36" s="21">
        <v>0</v>
      </c>
      <c r="E36" s="21">
        <v>0</v>
      </c>
      <c r="F36" s="21">
        <v>251472445644</v>
      </c>
      <c r="G36" s="21">
        <v>1579441619</v>
      </c>
      <c r="H36" s="21">
        <v>0</v>
      </c>
      <c r="I36" s="21">
        <v>82244733166</v>
      </c>
      <c r="J36" s="21">
        <v>16111328156</v>
      </c>
      <c r="K36" s="21">
        <v>0</v>
      </c>
      <c r="L36" s="21">
        <v>14926533563</v>
      </c>
      <c r="M36" s="21">
        <v>129082010</v>
      </c>
      <c r="N36" s="21">
        <v>13111513220</v>
      </c>
      <c r="O36" s="21">
        <v>0</v>
      </c>
      <c r="P36" s="21">
        <v>79992395064</v>
      </c>
      <c r="Q36" s="21">
        <v>40721493481</v>
      </c>
      <c r="R36" s="21">
        <v>12436022296</v>
      </c>
      <c r="S36" s="21">
        <v>19945825033</v>
      </c>
      <c r="T36" s="21">
        <v>11553537586</v>
      </c>
      <c r="U36" s="21">
        <v>0</v>
      </c>
      <c r="V36" s="21">
        <v>25131027602</v>
      </c>
      <c r="W36" s="21">
        <v>7905870010</v>
      </c>
      <c r="X36" s="21">
        <v>4280732830</v>
      </c>
      <c r="Y36" s="21">
        <v>62430406671</v>
      </c>
      <c r="Z36" s="21">
        <v>0</v>
      </c>
    </row>
    <row r="37" spans="1:26" x14ac:dyDescent="0.3">
      <c r="A37" s="22" t="s">
        <v>135</v>
      </c>
      <c r="B37" s="22" t="s">
        <v>48</v>
      </c>
      <c r="C37" s="23">
        <v>97610403390</v>
      </c>
      <c r="D37" s="23">
        <v>17406476631</v>
      </c>
      <c r="E37" s="23">
        <v>1746032701579</v>
      </c>
      <c r="F37" s="23">
        <v>1208445413634</v>
      </c>
      <c r="G37" s="23">
        <v>95015980343</v>
      </c>
      <c r="H37" s="23">
        <v>47326484361</v>
      </c>
      <c r="I37" s="23">
        <v>1341222710416</v>
      </c>
      <c r="J37" s="23">
        <v>309787115096</v>
      </c>
      <c r="K37" s="23">
        <v>618352519839</v>
      </c>
      <c r="L37" s="23">
        <v>201759039702</v>
      </c>
      <c r="M37" s="23">
        <v>21692366702</v>
      </c>
      <c r="N37" s="23">
        <v>137933854175</v>
      </c>
      <c r="O37" s="23">
        <v>575316547977</v>
      </c>
      <c r="P37" s="23">
        <v>428678843581</v>
      </c>
      <c r="Q37" s="23">
        <v>161036866824</v>
      </c>
      <c r="R37" s="23">
        <v>57627451617</v>
      </c>
      <c r="S37" s="23">
        <v>69908380132</v>
      </c>
      <c r="T37" s="23">
        <v>215156452140</v>
      </c>
      <c r="U37" s="23">
        <v>45801243255</v>
      </c>
      <c r="V37" s="23">
        <v>338200249247</v>
      </c>
      <c r="W37" s="23">
        <v>174133284961</v>
      </c>
      <c r="X37" s="23">
        <v>150246663298</v>
      </c>
      <c r="Y37" s="23">
        <v>210677083524</v>
      </c>
      <c r="Z37" s="23">
        <v>28267085647</v>
      </c>
    </row>
    <row r="38" spans="1:26" x14ac:dyDescent="0.3">
      <c r="A38" t="s">
        <v>136</v>
      </c>
      <c r="B38" t="s">
        <v>49</v>
      </c>
      <c r="C38" s="21">
        <v>40029434206</v>
      </c>
      <c r="D38" s="21">
        <v>14592521322</v>
      </c>
      <c r="E38" s="21">
        <v>882447755410</v>
      </c>
      <c r="F38" s="21">
        <v>998735930156</v>
      </c>
      <c r="G38" s="21">
        <v>30213862928</v>
      </c>
      <c r="H38" s="21">
        <v>16743329385</v>
      </c>
      <c r="I38" s="21">
        <v>459841874488</v>
      </c>
      <c r="J38" s="21">
        <v>131064605613</v>
      </c>
      <c r="K38" s="21">
        <v>482143070210</v>
      </c>
      <c r="L38" s="21">
        <v>97916042473</v>
      </c>
      <c r="M38" s="21">
        <v>8794311726</v>
      </c>
      <c r="N38" s="21">
        <v>56040502385</v>
      </c>
      <c r="O38" s="21">
        <v>197573005062</v>
      </c>
      <c r="P38" s="21">
        <v>258504678372</v>
      </c>
      <c r="Q38" s="21">
        <v>112028738642</v>
      </c>
      <c r="R38" s="21">
        <v>30772064164</v>
      </c>
      <c r="S38" s="21">
        <v>27281347181</v>
      </c>
      <c r="T38" s="21">
        <v>89149775845</v>
      </c>
      <c r="U38" s="21">
        <v>28341049735</v>
      </c>
      <c r="V38" s="21">
        <v>243784453911</v>
      </c>
      <c r="W38" s="21">
        <v>96295513959</v>
      </c>
      <c r="X38" s="21">
        <v>79883461978</v>
      </c>
      <c r="Y38" s="21">
        <v>36893399351</v>
      </c>
      <c r="Z38" s="21">
        <v>1871300000</v>
      </c>
    </row>
    <row r="39" spans="1:26" x14ac:dyDescent="0.3">
      <c r="A39" t="s">
        <v>137</v>
      </c>
      <c r="B39" t="s">
        <v>50</v>
      </c>
      <c r="C39" s="21">
        <v>42774451782</v>
      </c>
      <c r="D39" s="21">
        <v>2044856397</v>
      </c>
      <c r="E39" s="21">
        <v>819599019227</v>
      </c>
      <c r="F39" s="21">
        <v>105483613966</v>
      </c>
      <c r="G39" s="21">
        <v>61935992306</v>
      </c>
      <c r="H39" s="21">
        <v>25480845333</v>
      </c>
      <c r="I39" s="21">
        <v>749563505203</v>
      </c>
      <c r="J39" s="21">
        <v>156725106207</v>
      </c>
      <c r="K39" s="21">
        <v>120809939546</v>
      </c>
      <c r="L39" s="21">
        <v>85131621692</v>
      </c>
      <c r="M39" s="21">
        <v>15071908017</v>
      </c>
      <c r="N39" s="21">
        <v>70292108944</v>
      </c>
      <c r="O39" s="21">
        <v>312334467616</v>
      </c>
      <c r="P39" s="21">
        <v>142150427787</v>
      </c>
      <c r="Q39" s="21">
        <v>29379356628</v>
      </c>
      <c r="R39" s="21">
        <v>18853516863</v>
      </c>
      <c r="S39" s="21">
        <v>38871691993</v>
      </c>
      <c r="T39" s="21">
        <v>117628188111</v>
      </c>
      <c r="U39" s="21">
        <v>15337341938</v>
      </c>
      <c r="V39" s="21">
        <v>78194074496</v>
      </c>
      <c r="W39" s="21">
        <v>69843751103</v>
      </c>
      <c r="X39" s="21">
        <v>63406093822</v>
      </c>
      <c r="Y39" s="21">
        <v>164885589467</v>
      </c>
      <c r="Z39" s="21">
        <v>21328417152</v>
      </c>
    </row>
    <row r="40" spans="1:26" x14ac:dyDescent="0.3">
      <c r="A40" t="s">
        <v>138</v>
      </c>
      <c r="B40" t="s">
        <v>51</v>
      </c>
      <c r="C40" s="21">
        <v>14806517402</v>
      </c>
      <c r="D40" s="21">
        <v>769098912</v>
      </c>
      <c r="E40" s="21">
        <v>43985926942</v>
      </c>
      <c r="F40" s="21">
        <v>104225869512</v>
      </c>
      <c r="G40" s="21">
        <v>2866125109</v>
      </c>
      <c r="H40" s="21">
        <v>5102309643</v>
      </c>
      <c r="I40" s="21">
        <v>131817330725</v>
      </c>
      <c r="J40" s="21">
        <v>21997403276</v>
      </c>
      <c r="K40" s="21">
        <v>15399510083</v>
      </c>
      <c r="L40" s="21">
        <v>18711375537</v>
      </c>
      <c r="M40" s="21">
        <v>-2173853041</v>
      </c>
      <c r="N40" s="21">
        <v>11601242846</v>
      </c>
      <c r="O40" s="21">
        <v>65409075299</v>
      </c>
      <c r="P40" s="21">
        <v>28023737422</v>
      </c>
      <c r="Q40" s="21">
        <v>19628771554</v>
      </c>
      <c r="R40" s="21">
        <v>8001870590</v>
      </c>
      <c r="S40" s="21">
        <v>3755340958</v>
      </c>
      <c r="T40" s="21">
        <v>8378488184</v>
      </c>
      <c r="U40" s="21">
        <v>2122851582</v>
      </c>
      <c r="V40" s="21">
        <v>16221720840</v>
      </c>
      <c r="W40" s="21">
        <v>7994019899</v>
      </c>
      <c r="X40" s="21">
        <v>6957107498</v>
      </c>
      <c r="Y40" s="21">
        <v>8898094706</v>
      </c>
      <c r="Z40" s="21">
        <v>5067368495</v>
      </c>
    </row>
    <row r="41" spans="1:26" x14ac:dyDescent="0.3">
      <c r="A41" s="22" t="s">
        <v>139</v>
      </c>
      <c r="B41" s="22" t="s">
        <v>52</v>
      </c>
      <c r="C41" s="23">
        <v>372182468226</v>
      </c>
      <c r="D41" s="23">
        <v>81125511319</v>
      </c>
      <c r="E41" s="23">
        <v>2268658834471</v>
      </c>
      <c r="F41" s="23">
        <v>2287943962229</v>
      </c>
      <c r="G41" s="23">
        <v>449167452513</v>
      </c>
      <c r="H41" s="23">
        <v>130140616269</v>
      </c>
      <c r="I41" s="23">
        <v>1528675779981</v>
      </c>
      <c r="J41" s="23">
        <v>279155262637</v>
      </c>
      <c r="K41" s="23">
        <v>1141410475057</v>
      </c>
      <c r="L41" s="23">
        <v>213091136630</v>
      </c>
      <c r="M41" s="23">
        <v>50072406220</v>
      </c>
      <c r="N41" s="23">
        <v>391313825136</v>
      </c>
      <c r="O41" s="23">
        <v>988481739952</v>
      </c>
      <c r="P41" s="23">
        <v>1258730148482</v>
      </c>
      <c r="Q41" s="23">
        <v>311777378573</v>
      </c>
      <c r="R41" s="23">
        <v>275694333213</v>
      </c>
      <c r="S41" s="23">
        <v>108093363504</v>
      </c>
      <c r="T41" s="23">
        <v>981395297324</v>
      </c>
      <c r="U41" s="23">
        <v>109203177429</v>
      </c>
      <c r="V41" s="23">
        <v>1169193525640</v>
      </c>
      <c r="W41" s="23">
        <v>349781164692</v>
      </c>
      <c r="X41" s="23">
        <v>123527201651</v>
      </c>
      <c r="Y41" s="23">
        <v>268306265277</v>
      </c>
      <c r="Z41" s="23">
        <v>89336689656</v>
      </c>
    </row>
    <row r="42" spans="1:26" x14ac:dyDescent="0.3">
      <c r="A42" t="s">
        <v>140</v>
      </c>
      <c r="B42" t="s">
        <v>53</v>
      </c>
      <c r="C42" s="21">
        <v>369157404585</v>
      </c>
      <c r="D42" s="21">
        <v>81096959890</v>
      </c>
      <c r="E42" s="21">
        <v>2240035007896</v>
      </c>
      <c r="F42" s="21">
        <v>2233934940979</v>
      </c>
      <c r="G42" s="21">
        <v>325814860628</v>
      </c>
      <c r="H42" s="21">
        <v>121554467624</v>
      </c>
      <c r="I42" s="21">
        <v>1512587499050</v>
      </c>
      <c r="J42" s="21">
        <v>266760092402</v>
      </c>
      <c r="K42" s="21">
        <v>1134982457348</v>
      </c>
      <c r="L42" s="21">
        <v>210445983134</v>
      </c>
      <c r="M42" s="21">
        <v>48949746286</v>
      </c>
      <c r="N42" s="21">
        <v>326384700103</v>
      </c>
      <c r="O42" s="21">
        <v>972662192459</v>
      </c>
      <c r="P42" s="21">
        <v>1194401380833</v>
      </c>
      <c r="Q42" s="21">
        <v>296059625266</v>
      </c>
      <c r="R42" s="21">
        <v>261657648370</v>
      </c>
      <c r="S42" s="21">
        <v>102793762054</v>
      </c>
      <c r="T42" s="21">
        <v>851860586147</v>
      </c>
      <c r="U42" s="21">
        <v>102755717608</v>
      </c>
      <c r="V42" s="21">
        <v>1154542187763</v>
      </c>
      <c r="W42" s="21">
        <v>347247790004</v>
      </c>
      <c r="X42" s="21">
        <v>120517458806</v>
      </c>
      <c r="Y42" s="21">
        <v>240570583198</v>
      </c>
      <c r="Z42" s="21">
        <v>87797705997</v>
      </c>
    </row>
    <row r="43" spans="1:26" x14ac:dyDescent="0.3">
      <c r="A43" t="s">
        <v>141</v>
      </c>
      <c r="B43" t="s">
        <v>54</v>
      </c>
      <c r="C43" s="21">
        <v>4276471272</v>
      </c>
      <c r="D43" s="21">
        <v>8539054264</v>
      </c>
      <c r="E43" s="21">
        <v>118759974228</v>
      </c>
      <c r="F43" s="21">
        <v>58180663636</v>
      </c>
      <c r="G43" s="21">
        <v>1370835225</v>
      </c>
      <c r="H43" s="21">
        <v>0</v>
      </c>
      <c r="I43" s="21">
        <v>63054540178</v>
      </c>
      <c r="J43" s="21">
        <v>18091896647</v>
      </c>
      <c r="K43" s="21">
        <v>0</v>
      </c>
      <c r="L43" s="21">
        <v>5821246888</v>
      </c>
      <c r="M43" s="21">
        <v>627546577</v>
      </c>
      <c r="N43" s="21">
        <v>2877760610</v>
      </c>
      <c r="O43" s="21">
        <v>44728352692</v>
      </c>
      <c r="P43" s="21">
        <v>19477523430</v>
      </c>
      <c r="Q43" s="21">
        <v>10852566994</v>
      </c>
      <c r="R43" s="21">
        <v>2792880061</v>
      </c>
      <c r="S43" s="21">
        <v>1427351917</v>
      </c>
      <c r="T43" s="21">
        <v>27374706557</v>
      </c>
      <c r="U43" s="21">
        <v>1109246421</v>
      </c>
      <c r="V43" s="21">
        <v>13656976368</v>
      </c>
      <c r="W43" s="21">
        <v>3628724756</v>
      </c>
      <c r="X43" s="21">
        <v>10785096407</v>
      </c>
      <c r="Y43" s="21">
        <v>5406416048</v>
      </c>
      <c r="Z43" s="21">
        <v>41951266</v>
      </c>
    </row>
    <row r="44" spans="1:26" x14ac:dyDescent="0.3">
      <c r="A44" t="s">
        <v>142</v>
      </c>
      <c r="B44" t="s">
        <v>55</v>
      </c>
      <c r="C44" s="21">
        <v>4276471272</v>
      </c>
      <c r="D44" s="21">
        <v>8539054264</v>
      </c>
      <c r="E44" s="21">
        <v>118759974228</v>
      </c>
      <c r="F44" s="21">
        <v>58180663636</v>
      </c>
      <c r="G44" s="21">
        <v>1370835225</v>
      </c>
      <c r="H44" s="21">
        <v>0</v>
      </c>
      <c r="I44" s="21">
        <v>63054540178</v>
      </c>
      <c r="J44" s="21">
        <v>18091896647</v>
      </c>
      <c r="K44" s="21">
        <v>0</v>
      </c>
      <c r="L44" s="21">
        <v>5821246888</v>
      </c>
      <c r="M44" s="21">
        <v>627546577</v>
      </c>
      <c r="N44" s="21">
        <v>2877760610</v>
      </c>
      <c r="O44" s="21">
        <v>44728352692</v>
      </c>
      <c r="P44" s="21">
        <v>19477523430</v>
      </c>
      <c r="Q44" s="21">
        <v>10852566994</v>
      </c>
      <c r="R44" s="21">
        <v>2792880061</v>
      </c>
      <c r="S44" s="21">
        <v>1427351917</v>
      </c>
      <c r="T44" s="21">
        <v>27374706557</v>
      </c>
      <c r="U44" s="21">
        <v>1109246421</v>
      </c>
      <c r="V44" s="21">
        <v>13656976368</v>
      </c>
      <c r="W44" s="21">
        <v>3628724756</v>
      </c>
      <c r="X44" s="21">
        <v>10785096407</v>
      </c>
      <c r="Y44" s="21">
        <v>5406416048</v>
      </c>
      <c r="Z44" s="21">
        <v>41951266</v>
      </c>
    </row>
    <row r="45" spans="1:26" x14ac:dyDescent="0.3">
      <c r="A45" t="s">
        <v>143</v>
      </c>
      <c r="B45" t="s">
        <v>56</v>
      </c>
      <c r="C45" s="21">
        <v>3580695597</v>
      </c>
      <c r="D45" s="21">
        <v>6891971197</v>
      </c>
      <c r="E45" s="21">
        <v>90923079779</v>
      </c>
      <c r="F45" s="21">
        <v>57451165170</v>
      </c>
      <c r="G45" s="21">
        <v>1369758955</v>
      </c>
      <c r="H45" s="21">
        <v>0</v>
      </c>
      <c r="I45" s="21">
        <v>56717658400</v>
      </c>
      <c r="J45" s="21">
        <v>11317417395</v>
      </c>
      <c r="K45" s="21">
        <v>0</v>
      </c>
      <c r="L45" s="21">
        <v>3215774438</v>
      </c>
      <c r="M45" s="21">
        <v>222682550</v>
      </c>
      <c r="N45" s="21">
        <v>1877960069</v>
      </c>
      <c r="O45" s="21">
        <v>27099402423</v>
      </c>
      <c r="P45" s="21">
        <v>15588945268</v>
      </c>
      <c r="Q45" s="21">
        <v>7016051131</v>
      </c>
      <c r="R45" s="21">
        <v>2004821563</v>
      </c>
      <c r="S45" s="21">
        <v>1415009218</v>
      </c>
      <c r="T45" s="21">
        <v>27374706557</v>
      </c>
      <c r="U45" s="21">
        <v>1107561197</v>
      </c>
      <c r="V45" s="21">
        <v>8272612624</v>
      </c>
      <c r="W45" s="21">
        <v>3628724756</v>
      </c>
      <c r="X45" s="21">
        <v>2414394414</v>
      </c>
      <c r="Y45" s="21">
        <v>3777384768</v>
      </c>
      <c r="Z45" s="21">
        <v>0</v>
      </c>
    </row>
    <row r="46" spans="1:26" x14ac:dyDescent="0.3">
      <c r="A46" t="s">
        <v>144</v>
      </c>
      <c r="B46" t="s">
        <v>57</v>
      </c>
      <c r="C46" s="21">
        <v>364880933313</v>
      </c>
      <c r="D46" s="21">
        <v>72557905626</v>
      </c>
      <c r="E46" s="21">
        <v>2081601908548</v>
      </c>
      <c r="F46" s="21">
        <v>2073510796269</v>
      </c>
      <c r="G46" s="21">
        <v>319574311831</v>
      </c>
      <c r="H46" s="21">
        <v>121554467624</v>
      </c>
      <c r="I46" s="21">
        <v>1449532958872</v>
      </c>
      <c r="J46" s="21">
        <v>244164762936</v>
      </c>
      <c r="K46" s="21">
        <v>1134982457348</v>
      </c>
      <c r="L46" s="21">
        <v>201506927807</v>
      </c>
      <c r="M46" s="21">
        <v>48322199709</v>
      </c>
      <c r="N46" s="21">
        <v>320067299967</v>
      </c>
      <c r="O46" s="21">
        <v>927933839767</v>
      </c>
      <c r="P46" s="21">
        <v>1174923857403</v>
      </c>
      <c r="Q46" s="21">
        <v>285207058272</v>
      </c>
      <c r="R46" s="21">
        <v>257822922913</v>
      </c>
      <c r="S46" s="21">
        <v>101366410137</v>
      </c>
      <c r="T46" s="21">
        <v>824485879590</v>
      </c>
      <c r="U46" s="21">
        <v>101565795675</v>
      </c>
      <c r="V46" s="21">
        <v>1140885211395</v>
      </c>
      <c r="W46" s="21">
        <v>341739469509</v>
      </c>
      <c r="X46" s="21">
        <v>109732362399</v>
      </c>
      <c r="Y46" s="21">
        <v>235164167150</v>
      </c>
      <c r="Z46" s="21">
        <v>87755754731</v>
      </c>
    </row>
    <row r="47" spans="1:26" x14ac:dyDescent="0.3">
      <c r="A47" t="s">
        <v>145</v>
      </c>
      <c r="B47" t="s">
        <v>58</v>
      </c>
      <c r="C47" s="21">
        <v>0</v>
      </c>
      <c r="D47" s="21">
        <v>0</v>
      </c>
      <c r="E47" s="21">
        <v>39673125120</v>
      </c>
      <c r="F47" s="21">
        <v>102243481074</v>
      </c>
      <c r="G47" s="21">
        <v>4869713572</v>
      </c>
      <c r="H47" s="21">
        <v>0</v>
      </c>
      <c r="I47" s="21">
        <v>0</v>
      </c>
      <c r="J47" s="21">
        <v>4503432819</v>
      </c>
      <c r="K47" s="21">
        <v>0</v>
      </c>
      <c r="L47" s="21">
        <v>3117808439</v>
      </c>
      <c r="M47" s="21">
        <v>0</v>
      </c>
      <c r="N47" s="21">
        <v>3439639526</v>
      </c>
      <c r="O47" s="21">
        <v>0</v>
      </c>
      <c r="P47" s="21">
        <v>0</v>
      </c>
      <c r="Q47" s="21">
        <v>0</v>
      </c>
      <c r="R47" s="21">
        <v>1041845396</v>
      </c>
      <c r="S47" s="21">
        <v>0</v>
      </c>
      <c r="T47" s="21">
        <v>0</v>
      </c>
      <c r="U47" s="21">
        <v>80675512</v>
      </c>
      <c r="V47" s="21">
        <v>0</v>
      </c>
      <c r="W47" s="21">
        <v>1879595739</v>
      </c>
      <c r="X47" s="21">
        <v>0</v>
      </c>
      <c r="Y47" s="21">
        <v>0</v>
      </c>
      <c r="Z47" s="21">
        <v>0</v>
      </c>
    </row>
    <row r="48" spans="1:26" x14ac:dyDescent="0.3">
      <c r="A48" t="s">
        <v>146</v>
      </c>
      <c r="B48" t="s">
        <v>59</v>
      </c>
      <c r="C48" s="21">
        <v>3025063641</v>
      </c>
      <c r="D48" s="21">
        <v>28551429</v>
      </c>
      <c r="E48" s="21">
        <v>28623826575</v>
      </c>
      <c r="F48" s="21">
        <v>54009021250</v>
      </c>
      <c r="G48" s="21">
        <v>123352591885</v>
      </c>
      <c r="H48" s="21">
        <v>8586148645</v>
      </c>
      <c r="I48" s="21">
        <v>16088280931</v>
      </c>
      <c r="J48" s="21">
        <v>12395170235</v>
      </c>
      <c r="K48" s="21">
        <v>6428017709</v>
      </c>
      <c r="L48" s="21">
        <v>2645153496</v>
      </c>
      <c r="M48" s="21">
        <v>1122659934</v>
      </c>
      <c r="N48" s="21">
        <v>64929125033</v>
      </c>
      <c r="O48" s="21">
        <v>15819547493</v>
      </c>
      <c r="P48" s="21">
        <v>64328767649</v>
      </c>
      <c r="Q48" s="21">
        <v>15717753307</v>
      </c>
      <c r="R48" s="21">
        <v>14036684843</v>
      </c>
      <c r="S48" s="21">
        <v>5299601450</v>
      </c>
      <c r="T48" s="21">
        <v>129534711177</v>
      </c>
      <c r="U48" s="21">
        <v>6447459821</v>
      </c>
      <c r="V48" s="21">
        <v>14651337877</v>
      </c>
      <c r="W48" s="21">
        <v>2533374688</v>
      </c>
      <c r="X48" s="21">
        <v>3009742845</v>
      </c>
      <c r="Y48" s="21">
        <v>27735682079</v>
      </c>
      <c r="Z48" s="21">
        <v>1538983659</v>
      </c>
    </row>
    <row r="49" spans="1:26" x14ac:dyDescent="0.3">
      <c r="A49" s="22" t="s">
        <v>147</v>
      </c>
      <c r="B49" s="22" t="s">
        <v>60</v>
      </c>
      <c r="C49" s="23">
        <v>357375950824</v>
      </c>
      <c r="D49" s="23">
        <v>80356412407</v>
      </c>
      <c r="E49" s="23">
        <v>2224672907529</v>
      </c>
      <c r="F49" s="23">
        <v>2183718092717</v>
      </c>
      <c r="G49" s="23">
        <v>446301327404</v>
      </c>
      <c r="H49" s="23">
        <v>128151612840</v>
      </c>
      <c r="I49" s="23">
        <v>1396858449256</v>
      </c>
      <c r="J49" s="23">
        <v>257157859361</v>
      </c>
      <c r="K49" s="23">
        <v>1126010964974</v>
      </c>
      <c r="L49" s="23">
        <v>194915954451</v>
      </c>
      <c r="M49" s="23">
        <v>52246259261</v>
      </c>
      <c r="N49" s="23">
        <v>379712582290</v>
      </c>
      <c r="O49" s="23">
        <v>923507614978</v>
      </c>
      <c r="P49" s="23">
        <v>1230706411060</v>
      </c>
      <c r="Q49" s="23">
        <v>292148607019</v>
      </c>
      <c r="R49" s="23">
        <v>267692462623</v>
      </c>
      <c r="S49" s="23">
        <v>104338022546</v>
      </c>
      <c r="T49" s="23">
        <v>973016809140</v>
      </c>
      <c r="U49" s="23">
        <v>107080325847</v>
      </c>
      <c r="V49" s="23">
        <v>1152971804800</v>
      </c>
      <c r="W49" s="23">
        <v>341787144793</v>
      </c>
      <c r="X49" s="23">
        <v>116570094153</v>
      </c>
      <c r="Y49" s="23">
        <v>259408170571</v>
      </c>
      <c r="Z49" s="23">
        <v>84269321161</v>
      </c>
    </row>
    <row r="50" spans="1:26" x14ac:dyDescent="0.3">
      <c r="A50" t="s">
        <v>148</v>
      </c>
      <c r="B50" t="s">
        <v>109</v>
      </c>
      <c r="C50" s="21">
        <v>356477653492</v>
      </c>
      <c r="D50" s="21">
        <v>79915678968</v>
      </c>
      <c r="E50" s="21">
        <v>2066524626799</v>
      </c>
      <c r="F50" s="21">
        <v>2112092232747</v>
      </c>
      <c r="G50" s="21">
        <v>320875404564</v>
      </c>
      <c r="H50" s="21">
        <v>116639366063</v>
      </c>
      <c r="I50" s="21">
        <v>1395134270015</v>
      </c>
      <c r="J50" s="21">
        <v>248518680744</v>
      </c>
      <c r="K50" s="21">
        <v>1097267594936</v>
      </c>
      <c r="L50" s="21">
        <v>193124046833</v>
      </c>
      <c r="M50" s="21">
        <v>49932091810</v>
      </c>
      <c r="N50" s="21">
        <v>316703506091</v>
      </c>
      <c r="O50" s="21">
        <v>915268856564</v>
      </c>
      <c r="P50" s="21">
        <v>1176781080336</v>
      </c>
      <c r="Q50" s="21">
        <v>278540831651</v>
      </c>
      <c r="R50" s="21">
        <v>255289452759</v>
      </c>
      <c r="S50" s="21">
        <v>99484185932</v>
      </c>
      <c r="T50" s="21">
        <v>837232558004</v>
      </c>
      <c r="U50" s="21">
        <v>100220584498</v>
      </c>
      <c r="V50" s="21">
        <v>1140547320714</v>
      </c>
      <c r="W50" s="21">
        <v>340248984846</v>
      </c>
      <c r="X50" s="21">
        <v>113741704136</v>
      </c>
      <c r="Y50" s="21">
        <v>236072075609</v>
      </c>
      <c r="Z50" s="21">
        <v>79018723868</v>
      </c>
    </row>
    <row r="51" spans="1:26" x14ac:dyDescent="0.3">
      <c r="A51" t="s">
        <v>149</v>
      </c>
      <c r="B51" t="s">
        <v>62</v>
      </c>
      <c r="C51" s="21">
        <v>9788705333</v>
      </c>
      <c r="D51" s="21">
        <v>16254136822</v>
      </c>
      <c r="E51" s="21">
        <v>102070551298</v>
      </c>
      <c r="F51" s="21">
        <v>110332958319</v>
      </c>
      <c r="G51" s="21">
        <v>14545998627</v>
      </c>
      <c r="H51" s="21">
        <v>9194572872</v>
      </c>
      <c r="I51" s="21">
        <v>58621932940</v>
      </c>
      <c r="J51" s="21">
        <v>19992530294</v>
      </c>
      <c r="K51" s="21">
        <v>0</v>
      </c>
      <c r="L51" s="21">
        <v>1585711925</v>
      </c>
      <c r="M51" s="21">
        <v>7132921175</v>
      </c>
      <c r="N51" s="21">
        <v>2168165198</v>
      </c>
      <c r="O51" s="21">
        <v>38387278055</v>
      </c>
      <c r="P51" s="21">
        <v>18235949001</v>
      </c>
      <c r="Q51" s="21">
        <v>5460846283</v>
      </c>
      <c r="R51" s="21">
        <v>3352318596</v>
      </c>
      <c r="S51" s="21">
        <v>499000705</v>
      </c>
      <c r="T51" s="21">
        <v>30000408393</v>
      </c>
      <c r="U51" s="21">
        <v>2157167327</v>
      </c>
      <c r="V51" s="21">
        <v>19200506782</v>
      </c>
      <c r="W51" s="21">
        <v>2013412054</v>
      </c>
      <c r="X51" s="21">
        <v>4011933444</v>
      </c>
      <c r="Y51" s="21">
        <v>5335924348</v>
      </c>
      <c r="Z51" s="21">
        <v>138836677</v>
      </c>
    </row>
    <row r="52" spans="1:26" x14ac:dyDescent="0.3">
      <c r="A52" t="s">
        <v>150</v>
      </c>
      <c r="B52" t="s">
        <v>63</v>
      </c>
      <c r="C52" s="21">
        <v>5374169043</v>
      </c>
      <c r="D52" s="21">
        <v>13192585743</v>
      </c>
      <c r="E52" s="21">
        <v>99212601203</v>
      </c>
      <c r="F52" s="21">
        <v>108980776861</v>
      </c>
      <c r="G52" s="21">
        <v>14545998627</v>
      </c>
      <c r="H52" s="21">
        <v>8955245680</v>
      </c>
      <c r="I52" s="21">
        <v>56312189584</v>
      </c>
      <c r="J52" s="21">
        <v>11491760402</v>
      </c>
      <c r="K52" s="21">
        <v>0</v>
      </c>
      <c r="L52" s="21">
        <v>1181056920</v>
      </c>
      <c r="M52" s="21">
        <v>7132921175</v>
      </c>
      <c r="N52" s="21">
        <v>1976007403</v>
      </c>
      <c r="O52" s="21">
        <v>37000552482</v>
      </c>
      <c r="P52" s="21">
        <v>18235949001</v>
      </c>
      <c r="Q52" s="21">
        <v>2378326580</v>
      </c>
      <c r="R52" s="21">
        <v>3264031714</v>
      </c>
      <c r="S52" s="21">
        <v>499000705</v>
      </c>
      <c r="T52" s="21">
        <v>30000408393</v>
      </c>
      <c r="U52" s="21">
        <v>697808225</v>
      </c>
      <c r="V52" s="21">
        <v>19200506782</v>
      </c>
      <c r="W52" s="21">
        <v>2013412054</v>
      </c>
      <c r="X52" s="21">
        <v>3993066843</v>
      </c>
      <c r="Y52" s="21">
        <v>605256182</v>
      </c>
      <c r="Z52" s="21">
        <v>29076554</v>
      </c>
    </row>
    <row r="53" spans="1:26" x14ac:dyDescent="0.3">
      <c r="A53" t="s">
        <v>151</v>
      </c>
      <c r="B53" t="s">
        <v>64</v>
      </c>
      <c r="C53" s="21">
        <v>1104295511</v>
      </c>
      <c r="D53" s="21">
        <v>13051806876</v>
      </c>
      <c r="E53" s="21">
        <v>69835206572</v>
      </c>
      <c r="F53" s="21">
        <v>12572270400</v>
      </c>
      <c r="G53" s="21">
        <v>0</v>
      </c>
      <c r="H53" s="21">
        <v>0</v>
      </c>
      <c r="I53" s="21">
        <v>41142017271</v>
      </c>
      <c r="J53" s="21">
        <v>6370817880</v>
      </c>
      <c r="K53" s="21">
        <v>0</v>
      </c>
      <c r="L53" s="21">
        <v>1181056920</v>
      </c>
      <c r="M53" s="21">
        <v>1336862806</v>
      </c>
      <c r="N53" s="21">
        <v>1147710304</v>
      </c>
      <c r="O53" s="21">
        <v>17004075394</v>
      </c>
      <c r="P53" s="21">
        <v>16306825417</v>
      </c>
      <c r="Q53" s="21">
        <v>2019807341</v>
      </c>
      <c r="R53" s="21">
        <v>2247362879</v>
      </c>
      <c r="S53" s="21">
        <v>0</v>
      </c>
      <c r="T53" s="21">
        <v>0</v>
      </c>
      <c r="U53" s="21">
        <v>204148666</v>
      </c>
      <c r="V53" s="21">
        <v>1995979603</v>
      </c>
      <c r="W53" s="21">
        <v>1759678660</v>
      </c>
      <c r="X53" s="21">
        <v>3244302312</v>
      </c>
      <c r="Y53" s="21">
        <v>527452372</v>
      </c>
      <c r="Z53" s="21">
        <v>0</v>
      </c>
    </row>
    <row r="54" spans="1:26" x14ac:dyDescent="0.3">
      <c r="A54" t="s">
        <v>152</v>
      </c>
      <c r="B54" t="s">
        <v>65</v>
      </c>
      <c r="C54" s="21">
        <v>4269873532</v>
      </c>
      <c r="D54" s="21">
        <v>40459676</v>
      </c>
      <c r="E54" s="21">
        <v>29377394631</v>
      </c>
      <c r="F54" s="21">
        <v>95573403941</v>
      </c>
      <c r="G54" s="21">
        <v>14545998627</v>
      </c>
      <c r="H54" s="21">
        <v>8955245680</v>
      </c>
      <c r="I54" s="21">
        <v>14229973921</v>
      </c>
      <c r="J54" s="21">
        <v>4997249534</v>
      </c>
      <c r="K54" s="21">
        <v>0</v>
      </c>
      <c r="L54" s="21">
        <v>0</v>
      </c>
      <c r="M54" s="21">
        <v>5201729892</v>
      </c>
      <c r="N54" s="21">
        <v>828297099</v>
      </c>
      <c r="O54" s="21">
        <v>19262973838</v>
      </c>
      <c r="P54" s="21">
        <v>1445623584</v>
      </c>
      <c r="Q54" s="21">
        <v>358519239</v>
      </c>
      <c r="R54" s="21">
        <v>1016668835</v>
      </c>
      <c r="S54" s="21">
        <v>499000705</v>
      </c>
      <c r="T54" s="21">
        <v>30000408393</v>
      </c>
      <c r="U54" s="21">
        <v>493659559</v>
      </c>
      <c r="V54" s="21">
        <v>14209597942</v>
      </c>
      <c r="W54" s="21">
        <v>253733394</v>
      </c>
      <c r="X54" s="21">
        <v>8084206</v>
      </c>
      <c r="Y54" s="21">
        <v>77803810</v>
      </c>
      <c r="Z54" s="21">
        <v>29076554</v>
      </c>
    </row>
    <row r="55" spans="1:26" x14ac:dyDescent="0.3">
      <c r="A55" t="s">
        <v>153</v>
      </c>
      <c r="B55" t="s">
        <v>66</v>
      </c>
      <c r="C55" s="21">
        <v>4414536290</v>
      </c>
      <c r="D55" s="21">
        <v>3061551079</v>
      </c>
      <c r="E55" s="21">
        <v>2857950095</v>
      </c>
      <c r="F55" s="21">
        <v>1352181458</v>
      </c>
      <c r="G55" s="21">
        <v>0</v>
      </c>
      <c r="H55" s="21">
        <v>239327192</v>
      </c>
      <c r="I55" s="21">
        <v>2309743356</v>
      </c>
      <c r="J55" s="21">
        <v>8500769892</v>
      </c>
      <c r="K55" s="21">
        <v>0</v>
      </c>
      <c r="L55" s="21">
        <v>404655005</v>
      </c>
      <c r="M55" s="21">
        <v>0</v>
      </c>
      <c r="N55" s="21">
        <v>192157795</v>
      </c>
      <c r="O55" s="21">
        <v>1386725573</v>
      </c>
      <c r="P55" s="21">
        <v>0</v>
      </c>
      <c r="Q55" s="21">
        <v>3082519703</v>
      </c>
      <c r="R55" s="21">
        <v>88286882</v>
      </c>
      <c r="S55" s="21">
        <v>0</v>
      </c>
      <c r="T55" s="21">
        <v>0</v>
      </c>
      <c r="U55" s="21">
        <v>1459359102</v>
      </c>
      <c r="V55" s="21">
        <v>0</v>
      </c>
      <c r="W55" s="21">
        <v>0</v>
      </c>
      <c r="X55" s="21">
        <v>18866601</v>
      </c>
      <c r="Y55" s="21">
        <v>4730668166</v>
      </c>
      <c r="Z55" s="21">
        <v>109760123</v>
      </c>
    </row>
    <row r="56" spans="1:26" x14ac:dyDescent="0.3">
      <c r="A56" t="s">
        <v>154</v>
      </c>
      <c r="B56" t="s">
        <v>67</v>
      </c>
      <c r="C56" s="21">
        <v>346571220889</v>
      </c>
      <c r="D56" s="21">
        <v>63476415645</v>
      </c>
      <c r="E56" s="21">
        <v>1961731925639</v>
      </c>
      <c r="F56" s="21">
        <v>1999040891558</v>
      </c>
      <c r="G56" s="21">
        <v>305844647020</v>
      </c>
      <c r="H56" s="21">
        <v>107444793191</v>
      </c>
      <c r="I56" s="21">
        <v>1334033980722</v>
      </c>
      <c r="J56" s="21">
        <v>228526150450</v>
      </c>
      <c r="K56" s="21">
        <v>1096727994936</v>
      </c>
      <c r="L56" s="21">
        <v>191075568768</v>
      </c>
      <c r="M56" s="21">
        <v>42250192146</v>
      </c>
      <c r="N56" s="21">
        <v>314092014418</v>
      </c>
      <c r="O56" s="21">
        <v>876881578509</v>
      </c>
      <c r="P56" s="21">
        <v>1156826758483</v>
      </c>
      <c r="Q56" s="21">
        <v>272708027974</v>
      </c>
      <c r="R56" s="21">
        <v>251459642006</v>
      </c>
      <c r="S56" s="21">
        <v>98518268231</v>
      </c>
      <c r="T56" s="21">
        <v>806552466692</v>
      </c>
      <c r="U56" s="21">
        <v>97941604134</v>
      </c>
      <c r="V56" s="21">
        <v>1121006863932</v>
      </c>
      <c r="W56" s="21">
        <v>337715030253</v>
      </c>
      <c r="X56" s="21">
        <v>109585248730</v>
      </c>
      <c r="Y56" s="21">
        <v>229300687295</v>
      </c>
      <c r="Z56" s="21">
        <v>78875371050</v>
      </c>
    </row>
    <row r="57" spans="1:26" x14ac:dyDescent="0.3">
      <c r="A57" t="s">
        <v>155</v>
      </c>
      <c r="B57" t="s">
        <v>68</v>
      </c>
      <c r="C57" s="21">
        <v>319184379810</v>
      </c>
      <c r="D57" s="21">
        <v>58870226136</v>
      </c>
      <c r="E57" s="21">
        <v>1496071649149</v>
      </c>
      <c r="F57" s="21">
        <v>1771926304457</v>
      </c>
      <c r="G57" s="21">
        <v>288163310434</v>
      </c>
      <c r="H57" s="21">
        <v>104065414859</v>
      </c>
      <c r="I57" s="21">
        <v>1318341364030</v>
      </c>
      <c r="J57" s="21">
        <v>175236482501</v>
      </c>
      <c r="K57" s="21">
        <v>990237803027</v>
      </c>
      <c r="L57" s="21">
        <v>175235881712</v>
      </c>
      <c r="M57" s="21">
        <v>37750526805</v>
      </c>
      <c r="N57" s="21">
        <v>299858209972</v>
      </c>
      <c r="O57" s="21">
        <v>712218744068</v>
      </c>
      <c r="P57" s="21">
        <v>1110471390323</v>
      </c>
      <c r="Q57" s="21">
        <v>264157692826</v>
      </c>
      <c r="R57" s="21">
        <v>231074948212</v>
      </c>
      <c r="S57" s="21">
        <v>96962404708</v>
      </c>
      <c r="T57" s="21">
        <v>733693054832</v>
      </c>
      <c r="U57" s="21">
        <v>95946062432</v>
      </c>
      <c r="V57" s="21">
        <v>1041165649809</v>
      </c>
      <c r="W57" s="21">
        <v>322436621266</v>
      </c>
      <c r="X57" s="21">
        <v>91340087102</v>
      </c>
      <c r="Y57" s="21">
        <v>220472456533</v>
      </c>
      <c r="Z57" s="21">
        <v>75821055843</v>
      </c>
    </row>
    <row r="58" spans="1:26" x14ac:dyDescent="0.3">
      <c r="A58" t="s">
        <v>156</v>
      </c>
      <c r="B58" t="s">
        <v>69</v>
      </c>
      <c r="C58" s="21">
        <v>27386841079</v>
      </c>
      <c r="D58" s="21">
        <v>4606189509</v>
      </c>
      <c r="E58" s="21">
        <v>452633550635</v>
      </c>
      <c r="F58" s="21">
        <v>227114587101</v>
      </c>
      <c r="G58" s="21">
        <v>17681336586</v>
      </c>
      <c r="H58" s="21">
        <v>3379378332</v>
      </c>
      <c r="I58" s="21">
        <v>15345707446</v>
      </c>
      <c r="J58" s="21">
        <v>26082454541</v>
      </c>
      <c r="K58" s="21">
        <v>106490191909</v>
      </c>
      <c r="L58" s="21">
        <v>15839687056</v>
      </c>
      <c r="M58" s="21">
        <v>4499665341</v>
      </c>
      <c r="N58" s="21">
        <v>14233804446</v>
      </c>
      <c r="O58" s="21">
        <v>159263388995</v>
      </c>
      <c r="P58" s="21">
        <v>46355368160</v>
      </c>
      <c r="Q58" s="21">
        <v>8550335148</v>
      </c>
      <c r="R58" s="21">
        <v>20384693794</v>
      </c>
      <c r="S58" s="21">
        <v>1555863523</v>
      </c>
      <c r="T58" s="21">
        <v>72859411860</v>
      </c>
      <c r="U58" s="21">
        <v>1995541702</v>
      </c>
      <c r="V58" s="21">
        <v>79841214123</v>
      </c>
      <c r="W58" s="21">
        <v>15278408987</v>
      </c>
      <c r="X58" s="21">
        <v>18245161628</v>
      </c>
      <c r="Y58" s="21">
        <v>8828230762</v>
      </c>
      <c r="Z58" s="21">
        <v>3054315207</v>
      </c>
    </row>
    <row r="59" spans="1:26" x14ac:dyDescent="0.3">
      <c r="A59" t="s">
        <v>157</v>
      </c>
      <c r="B59" t="s">
        <v>70</v>
      </c>
      <c r="C59" s="21">
        <v>117727270</v>
      </c>
      <c r="D59" s="21">
        <v>185126501</v>
      </c>
      <c r="E59" s="21">
        <v>2722149862</v>
      </c>
      <c r="F59" s="21">
        <v>2718382870</v>
      </c>
      <c r="G59" s="21">
        <v>484758917</v>
      </c>
      <c r="H59" s="21">
        <v>0</v>
      </c>
      <c r="I59" s="21">
        <v>2478356353</v>
      </c>
      <c r="J59" s="21">
        <v>0</v>
      </c>
      <c r="K59" s="21">
        <v>539600000</v>
      </c>
      <c r="L59" s="21">
        <v>462766140</v>
      </c>
      <c r="M59" s="21">
        <v>548978489</v>
      </c>
      <c r="N59" s="21">
        <v>443326475</v>
      </c>
      <c r="O59" s="21">
        <v>0</v>
      </c>
      <c r="P59" s="21">
        <v>1718372852</v>
      </c>
      <c r="Q59" s="21">
        <v>371957394</v>
      </c>
      <c r="R59" s="21">
        <v>477492157</v>
      </c>
      <c r="S59" s="21">
        <v>466916996</v>
      </c>
      <c r="T59" s="21">
        <v>679682919</v>
      </c>
      <c r="U59" s="21">
        <v>121813037</v>
      </c>
      <c r="V59" s="21">
        <v>339950000</v>
      </c>
      <c r="W59" s="21">
        <v>520542539</v>
      </c>
      <c r="X59" s="21">
        <v>144521962</v>
      </c>
      <c r="Y59" s="21">
        <v>1435463966</v>
      </c>
      <c r="Z59" s="21">
        <v>4516141</v>
      </c>
    </row>
    <row r="60" spans="1:26" x14ac:dyDescent="0.3">
      <c r="A60" t="s">
        <v>158</v>
      </c>
      <c r="B60" t="s">
        <v>71</v>
      </c>
      <c r="C60" s="21">
        <v>898297332</v>
      </c>
      <c r="D60" s="21">
        <v>440733439</v>
      </c>
      <c r="E60" s="21">
        <v>158148280730</v>
      </c>
      <c r="F60" s="21">
        <v>71625859970</v>
      </c>
      <c r="G60" s="21">
        <v>125425922840</v>
      </c>
      <c r="H60" s="21">
        <v>11512246777</v>
      </c>
      <c r="I60" s="21">
        <v>1724179241</v>
      </c>
      <c r="J60" s="21">
        <v>8639178617</v>
      </c>
      <c r="K60" s="21">
        <v>28743370038</v>
      </c>
      <c r="L60" s="21">
        <v>1791907618</v>
      </c>
      <c r="M60" s="21">
        <v>2314167451</v>
      </c>
      <c r="N60" s="21">
        <v>63009076199</v>
      </c>
      <c r="O60" s="21">
        <v>8238758414</v>
      </c>
      <c r="P60" s="21">
        <v>53925330724</v>
      </c>
      <c r="Q60" s="21">
        <v>13607775368</v>
      </c>
      <c r="R60" s="21">
        <v>12403009864</v>
      </c>
      <c r="S60" s="21">
        <v>4853836614</v>
      </c>
      <c r="T60" s="21">
        <v>135784251136</v>
      </c>
      <c r="U60" s="21">
        <v>6859741349</v>
      </c>
      <c r="V60" s="21">
        <v>12424484086</v>
      </c>
      <c r="W60" s="21">
        <v>1538159947</v>
      </c>
      <c r="X60" s="21">
        <v>2828390017</v>
      </c>
      <c r="Y60" s="21">
        <v>23336094962</v>
      </c>
      <c r="Z60" s="21">
        <v>5250597293</v>
      </c>
    </row>
    <row r="61" spans="1:26" x14ac:dyDescent="0.3"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x14ac:dyDescent="0.3">
      <c r="A62" s="22" t="s">
        <v>159</v>
      </c>
      <c r="B62" s="22" t="s">
        <v>72</v>
      </c>
      <c r="C62" s="20">
        <v>27.77</v>
      </c>
      <c r="D62" s="20">
        <v>2.35</v>
      </c>
      <c r="E62" s="20">
        <v>38.65</v>
      </c>
      <c r="F62" s="20">
        <v>29.86</v>
      </c>
      <c r="G62" s="20">
        <v>17.36</v>
      </c>
      <c r="H62" s="20">
        <v>19.02</v>
      </c>
      <c r="I62" s="20">
        <v>36.44</v>
      </c>
      <c r="J62" s="20">
        <v>45.32</v>
      </c>
      <c r="K62" s="20">
        <v>46.9</v>
      </c>
      <c r="L62" s="20">
        <v>37.28</v>
      </c>
      <c r="M62" s="20">
        <v>19.47</v>
      </c>
      <c r="N62" s="20">
        <v>35.18</v>
      </c>
      <c r="O62" s="20">
        <v>34.01</v>
      </c>
      <c r="P62" s="20">
        <v>24.94</v>
      </c>
      <c r="Q62" s="20">
        <v>36.79</v>
      </c>
      <c r="R62" s="20">
        <v>19.87</v>
      </c>
      <c r="S62" s="20">
        <v>32.630000000000003</v>
      </c>
      <c r="T62" s="20">
        <v>14.24</v>
      </c>
      <c r="U62" s="20">
        <v>40.39</v>
      </c>
      <c r="V62" s="20">
        <v>39.57</v>
      </c>
      <c r="W62" s="20">
        <v>48.39</v>
      </c>
      <c r="X62" s="20">
        <v>47.62</v>
      </c>
      <c r="Y62" s="20">
        <v>33.5</v>
      </c>
      <c r="Z62" s="20">
        <v>23.82</v>
      </c>
    </row>
    <row r="63" spans="1:26" x14ac:dyDescent="0.3">
      <c r="A63" s="22" t="s">
        <v>160</v>
      </c>
      <c r="B63" s="22" t="s">
        <v>73</v>
      </c>
      <c r="C63" s="20">
        <v>10.130000000000001</v>
      </c>
      <c r="D63" s="20">
        <v>24.93</v>
      </c>
      <c r="E63" s="20">
        <v>0.56999999999999995</v>
      </c>
      <c r="F63" s="20">
        <v>16.170000000000002</v>
      </c>
      <c r="G63" s="20">
        <v>0</v>
      </c>
      <c r="H63" s="20">
        <v>0</v>
      </c>
      <c r="I63" s="20">
        <v>2.1800000000000002</v>
      </c>
      <c r="J63" s="20">
        <v>0.59</v>
      </c>
      <c r="K63" s="20">
        <v>0</v>
      </c>
      <c r="L63" s="20">
        <v>3.09</v>
      </c>
      <c r="M63" s="20">
        <v>6.09</v>
      </c>
      <c r="N63" s="20">
        <v>7.2</v>
      </c>
      <c r="O63" s="20">
        <v>0.94</v>
      </c>
      <c r="P63" s="20">
        <v>3.1</v>
      </c>
      <c r="Q63" s="20">
        <v>0</v>
      </c>
      <c r="R63" s="20">
        <v>4.62</v>
      </c>
      <c r="S63" s="20">
        <v>6.07</v>
      </c>
      <c r="T63" s="20">
        <v>15.81</v>
      </c>
      <c r="U63" s="20">
        <v>1.02</v>
      </c>
      <c r="V63" s="20">
        <v>4.1399999999999997</v>
      </c>
      <c r="W63" s="20">
        <v>12.32</v>
      </c>
      <c r="X63" s="20">
        <v>0</v>
      </c>
      <c r="Y63" s="20">
        <v>0</v>
      </c>
      <c r="Z63" s="20">
        <v>0</v>
      </c>
    </row>
    <row r="64" spans="1:26" x14ac:dyDescent="0.3">
      <c r="A64" s="22" t="s">
        <v>161</v>
      </c>
      <c r="B64" s="22" t="s">
        <v>74</v>
      </c>
      <c r="C64" s="20">
        <v>4.58</v>
      </c>
      <c r="D64" s="20">
        <v>0.1</v>
      </c>
      <c r="E64" s="20">
        <v>0.86</v>
      </c>
      <c r="F64" s="20">
        <v>2.46</v>
      </c>
      <c r="G64" s="20">
        <v>0.56999999999999995</v>
      </c>
      <c r="H64" s="20">
        <v>2.1800000000000002</v>
      </c>
      <c r="I64" s="20">
        <v>3.72</v>
      </c>
      <c r="J64" s="20">
        <v>3.27</v>
      </c>
      <c r="K64" s="20">
        <v>1.26</v>
      </c>
      <c r="L64" s="20">
        <v>3.53</v>
      </c>
      <c r="M64" s="20">
        <v>-2.19</v>
      </c>
      <c r="N64" s="20">
        <v>3.14</v>
      </c>
      <c r="O64" s="20">
        <v>4.01</v>
      </c>
      <c r="P64" s="20">
        <v>1.67</v>
      </c>
      <c r="Q64" s="20">
        <v>4.46</v>
      </c>
      <c r="R64" s="20">
        <v>3.05</v>
      </c>
      <c r="S64" s="20">
        <v>1.6</v>
      </c>
      <c r="T64" s="20">
        <v>0.57999999999999996</v>
      </c>
      <c r="U64" s="20">
        <v>1.76</v>
      </c>
      <c r="V64" s="20">
        <v>1.99</v>
      </c>
      <c r="W64" s="20">
        <v>1.77</v>
      </c>
      <c r="X64" s="20">
        <v>2.2000000000000002</v>
      </c>
      <c r="Y64" s="20">
        <v>1.43</v>
      </c>
      <c r="Z64" s="20">
        <v>4.59</v>
      </c>
    </row>
    <row r="65" spans="1:26" x14ac:dyDescent="0.3">
      <c r="A65" s="22" t="s">
        <v>162</v>
      </c>
      <c r="B65" s="22" t="s">
        <v>75</v>
      </c>
      <c r="C65" s="20">
        <v>36.99</v>
      </c>
      <c r="D65" s="20">
        <v>5.27</v>
      </c>
      <c r="E65" s="20">
        <v>4.18</v>
      </c>
      <c r="F65" s="20">
        <v>9.7899999999999991</v>
      </c>
      <c r="G65" s="20">
        <v>9.49</v>
      </c>
      <c r="H65" s="20">
        <v>30.47</v>
      </c>
      <c r="I65" s="20">
        <v>28.67</v>
      </c>
      <c r="J65" s="20">
        <v>16.78</v>
      </c>
      <c r="K65" s="20">
        <v>3.19</v>
      </c>
      <c r="L65" s="20">
        <v>19.11</v>
      </c>
      <c r="M65" s="20">
        <v>-27.33</v>
      </c>
      <c r="N65" s="20">
        <v>20.7</v>
      </c>
      <c r="O65" s="20">
        <v>33.11</v>
      </c>
      <c r="P65" s="20">
        <v>10.64</v>
      </c>
      <c r="Q65" s="20">
        <v>17.46</v>
      </c>
      <c r="R65" s="20">
        <v>26</v>
      </c>
      <c r="S65" s="20">
        <v>13.16</v>
      </c>
      <c r="T65" s="20">
        <v>9.16</v>
      </c>
      <c r="U65" s="20">
        <v>7.2</v>
      </c>
      <c r="V65" s="20">
        <v>6.65</v>
      </c>
      <c r="W65" s="20">
        <v>6.86</v>
      </c>
      <c r="X65" s="20">
        <v>8.7100000000000009</v>
      </c>
      <c r="Y65" s="20">
        <v>24.12</v>
      </c>
      <c r="Z65" s="20">
        <v>270.79000000000002</v>
      </c>
    </row>
    <row r="66" spans="1:26" x14ac:dyDescent="0.3">
      <c r="A66" s="22" t="s">
        <v>163</v>
      </c>
      <c r="B66" s="22" t="s">
        <v>76</v>
      </c>
      <c r="C66" s="20">
        <v>1.19</v>
      </c>
      <c r="D66" s="20">
        <v>1.01</v>
      </c>
      <c r="E66" s="20">
        <v>1.28</v>
      </c>
      <c r="F66" s="20">
        <v>1.1499999999999999</v>
      </c>
      <c r="G66" s="20">
        <v>0.9</v>
      </c>
      <c r="H66" s="20">
        <v>1.31</v>
      </c>
      <c r="I66" s="20">
        <v>1.34</v>
      </c>
      <c r="J66" s="20">
        <v>0.98</v>
      </c>
      <c r="K66" s="20">
        <v>1.1599999999999999</v>
      </c>
      <c r="L66" s="20">
        <v>0.74</v>
      </c>
      <c r="M66" s="20">
        <v>1.04</v>
      </c>
      <c r="N66" s="20">
        <v>1.21</v>
      </c>
      <c r="O66" s="20">
        <v>1.4</v>
      </c>
      <c r="P66" s="20">
        <v>1.24</v>
      </c>
      <c r="Q66" s="20">
        <v>1.34</v>
      </c>
      <c r="R66" s="20">
        <v>0.89</v>
      </c>
      <c r="S66" s="20">
        <v>1.27</v>
      </c>
      <c r="T66" s="20">
        <v>1</v>
      </c>
      <c r="U66" s="20">
        <v>1.17</v>
      </c>
      <c r="V66" s="20">
        <v>1.24</v>
      </c>
      <c r="W66" s="20">
        <v>1.39</v>
      </c>
      <c r="X66" s="20">
        <v>0.87</v>
      </c>
      <c r="Y66" s="20">
        <v>1.32</v>
      </c>
      <c r="Z66" s="20">
        <v>1.4</v>
      </c>
    </row>
    <row r="67" spans="1:26" x14ac:dyDescent="0.3">
      <c r="A67" s="22" t="s">
        <v>164</v>
      </c>
      <c r="B67" s="22" t="s">
        <v>77</v>
      </c>
      <c r="C67" s="20">
        <v>0.66</v>
      </c>
      <c r="D67" s="20">
        <v>0.81</v>
      </c>
      <c r="E67" s="20">
        <v>0.82</v>
      </c>
      <c r="F67" s="20">
        <v>0.53</v>
      </c>
      <c r="G67" s="20">
        <v>0.64</v>
      </c>
      <c r="H67" s="20">
        <v>1.1499999999999999</v>
      </c>
      <c r="I67" s="20">
        <v>0.81</v>
      </c>
      <c r="J67" s="20">
        <v>0.6</v>
      </c>
      <c r="K67" s="20">
        <v>0.71</v>
      </c>
      <c r="L67" s="20">
        <v>0.5</v>
      </c>
      <c r="M67" s="20">
        <v>0.69</v>
      </c>
      <c r="N67" s="20">
        <v>0.61</v>
      </c>
      <c r="O67" s="20">
        <v>1.08</v>
      </c>
      <c r="P67" s="20">
        <v>0.74</v>
      </c>
      <c r="Q67" s="20">
        <v>1.17</v>
      </c>
      <c r="R67" s="20">
        <v>0.45</v>
      </c>
      <c r="S67" s="20">
        <v>0.83</v>
      </c>
      <c r="T67" s="20">
        <v>0.76</v>
      </c>
      <c r="U67" s="20">
        <v>0.85</v>
      </c>
      <c r="V67" s="20">
        <v>0.7</v>
      </c>
      <c r="W67" s="20">
        <v>0.77</v>
      </c>
      <c r="X67" s="20">
        <v>0.65</v>
      </c>
      <c r="Y67" s="20">
        <v>0.98</v>
      </c>
      <c r="Z67" s="20">
        <v>1.02</v>
      </c>
    </row>
    <row r="68" spans="1:26" x14ac:dyDescent="0.3">
      <c r="A68" s="22" t="s">
        <v>165</v>
      </c>
      <c r="B68" s="22" t="s">
        <v>78</v>
      </c>
      <c r="C68" s="20">
        <v>72.23</v>
      </c>
      <c r="D68" s="20">
        <v>97.65</v>
      </c>
      <c r="E68" s="20">
        <v>61.35</v>
      </c>
      <c r="F68" s="20">
        <v>70.14</v>
      </c>
      <c r="G68" s="20">
        <v>82.64</v>
      </c>
      <c r="H68" s="20">
        <v>80.98</v>
      </c>
      <c r="I68" s="20">
        <v>63.56</v>
      </c>
      <c r="J68" s="20">
        <v>54.68</v>
      </c>
      <c r="K68" s="20">
        <v>53.1</v>
      </c>
      <c r="L68" s="20">
        <v>62.72</v>
      </c>
      <c r="M68" s="20">
        <v>80.53</v>
      </c>
      <c r="N68" s="20">
        <v>64.819999999999993</v>
      </c>
      <c r="O68" s="20">
        <v>65.989999999999995</v>
      </c>
      <c r="P68" s="20">
        <v>75.06</v>
      </c>
      <c r="Q68" s="20">
        <v>63.21</v>
      </c>
      <c r="R68" s="20">
        <v>80.13</v>
      </c>
      <c r="S68" s="20">
        <v>67.37</v>
      </c>
      <c r="T68" s="20">
        <v>85.76</v>
      </c>
      <c r="U68" s="20">
        <v>59.61</v>
      </c>
      <c r="V68" s="20">
        <v>60.43</v>
      </c>
      <c r="W68" s="20">
        <v>51.61</v>
      </c>
      <c r="X68" s="20">
        <v>52.38</v>
      </c>
      <c r="Y68" s="20">
        <v>66.5</v>
      </c>
      <c r="Z68" s="20">
        <v>76.180000000000007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0C407-2927-4E5F-ABE3-E976B5A0AB9E}">
  <dimension ref="A1:AB73"/>
  <sheetViews>
    <sheetView showGridLines="0" topLeftCell="A51" zoomScale="80" zoomScaleNormal="80" workbookViewId="0">
      <selection activeCell="A83" sqref="A83"/>
    </sheetView>
  </sheetViews>
  <sheetFormatPr baseColWidth="10" defaultRowHeight="15" x14ac:dyDescent="0.3"/>
  <cols>
    <col min="1" max="1" width="49.109375" style="10" bestFit="1" customWidth="1"/>
    <col min="2" max="3" width="21" style="4" customWidth="1"/>
    <col min="4" max="4" width="20.44140625" style="4" bestFit="1" customWidth="1"/>
    <col min="5" max="5" width="25.5546875" style="4" bestFit="1" customWidth="1"/>
    <col min="6" max="7" width="18.5546875" style="4" bestFit="1" customWidth="1"/>
    <col min="8" max="8" width="20.44140625" style="1" bestFit="1" customWidth="1"/>
    <col min="9" max="9" width="18.5546875" style="1" bestFit="1" customWidth="1"/>
    <col min="10" max="10" width="20.44140625" style="1" bestFit="1" customWidth="1"/>
    <col min="11" max="13" width="18.5546875" style="1" bestFit="1" customWidth="1"/>
    <col min="14" max="14" width="21.44140625" style="1" customWidth="1"/>
    <col min="15" max="15" width="21.5546875" style="1" customWidth="1"/>
    <col min="16" max="18" width="18.5546875" style="1" customWidth="1"/>
    <col min="19" max="19" width="21.109375" style="1" customWidth="1"/>
    <col min="20" max="20" width="21.88671875" style="1" bestFit="1" customWidth="1"/>
    <col min="21" max="21" width="20.44140625" style="1" bestFit="1" customWidth="1"/>
    <col min="22" max="22" width="26.109375" style="1" bestFit="1" customWidth="1"/>
    <col min="23" max="25" width="18.5546875" style="1" bestFit="1" customWidth="1"/>
    <col min="26" max="26" width="21.88671875" style="1" bestFit="1" customWidth="1"/>
    <col min="27" max="28" width="11.44140625" style="1"/>
    <col min="29" max="256" width="11.44140625" style="3"/>
    <col min="257" max="257" width="40.109375" style="3" customWidth="1"/>
    <col min="258" max="259" width="21" style="3" customWidth="1"/>
    <col min="260" max="260" width="20.44140625" style="3" bestFit="1" customWidth="1"/>
    <col min="261" max="261" width="25.5546875" style="3" bestFit="1" customWidth="1"/>
    <col min="262" max="263" width="18.5546875" style="3" bestFit="1" customWidth="1"/>
    <col min="264" max="264" width="20.44140625" style="3" bestFit="1" customWidth="1"/>
    <col min="265" max="265" width="18.5546875" style="3" bestFit="1" customWidth="1"/>
    <col min="266" max="266" width="20.44140625" style="3" bestFit="1" customWidth="1"/>
    <col min="267" max="269" width="18.5546875" style="3" bestFit="1" customWidth="1"/>
    <col min="270" max="270" width="21.44140625" style="3" customWidth="1"/>
    <col min="271" max="271" width="21.5546875" style="3" customWidth="1"/>
    <col min="272" max="274" width="18.5546875" style="3" customWidth="1"/>
    <col min="275" max="275" width="21.109375" style="3" customWidth="1"/>
    <col min="276" max="276" width="21.88671875" style="3" bestFit="1" customWidth="1"/>
    <col min="277" max="277" width="20.44140625" style="3" bestFit="1" customWidth="1"/>
    <col min="278" max="278" width="26.109375" style="3" bestFit="1" customWidth="1"/>
    <col min="279" max="281" width="18.5546875" style="3" bestFit="1" customWidth="1"/>
    <col min="282" max="512" width="11.44140625" style="3"/>
    <col min="513" max="513" width="40.109375" style="3" customWidth="1"/>
    <col min="514" max="515" width="21" style="3" customWidth="1"/>
    <col min="516" max="516" width="20.44140625" style="3" bestFit="1" customWidth="1"/>
    <col min="517" max="517" width="25.5546875" style="3" bestFit="1" customWidth="1"/>
    <col min="518" max="519" width="18.5546875" style="3" bestFit="1" customWidth="1"/>
    <col min="520" max="520" width="20.44140625" style="3" bestFit="1" customWidth="1"/>
    <col min="521" max="521" width="18.5546875" style="3" bestFit="1" customWidth="1"/>
    <col min="522" max="522" width="20.44140625" style="3" bestFit="1" customWidth="1"/>
    <col min="523" max="525" width="18.5546875" style="3" bestFit="1" customWidth="1"/>
    <col min="526" max="526" width="21.44140625" style="3" customWidth="1"/>
    <col min="527" max="527" width="21.5546875" style="3" customWidth="1"/>
    <col min="528" max="530" width="18.5546875" style="3" customWidth="1"/>
    <col min="531" max="531" width="21.109375" style="3" customWidth="1"/>
    <col min="532" max="532" width="21.88671875" style="3" bestFit="1" customWidth="1"/>
    <col min="533" max="533" width="20.44140625" style="3" bestFit="1" customWidth="1"/>
    <col min="534" max="534" width="26.109375" style="3" bestFit="1" customWidth="1"/>
    <col min="535" max="537" width="18.5546875" style="3" bestFit="1" customWidth="1"/>
    <col min="538" max="768" width="11.44140625" style="3"/>
    <col min="769" max="769" width="40.109375" style="3" customWidth="1"/>
    <col min="770" max="771" width="21" style="3" customWidth="1"/>
    <col min="772" max="772" width="20.44140625" style="3" bestFit="1" customWidth="1"/>
    <col min="773" max="773" width="25.5546875" style="3" bestFit="1" customWidth="1"/>
    <col min="774" max="775" width="18.5546875" style="3" bestFit="1" customWidth="1"/>
    <col min="776" max="776" width="20.44140625" style="3" bestFit="1" customWidth="1"/>
    <col min="777" max="777" width="18.5546875" style="3" bestFit="1" customWidth="1"/>
    <col min="778" max="778" width="20.44140625" style="3" bestFit="1" customWidth="1"/>
    <col min="779" max="781" width="18.5546875" style="3" bestFit="1" customWidth="1"/>
    <col min="782" max="782" width="21.44140625" style="3" customWidth="1"/>
    <col min="783" max="783" width="21.5546875" style="3" customWidth="1"/>
    <col min="784" max="786" width="18.5546875" style="3" customWidth="1"/>
    <col min="787" max="787" width="21.109375" style="3" customWidth="1"/>
    <col min="788" max="788" width="21.88671875" style="3" bestFit="1" customWidth="1"/>
    <col min="789" max="789" width="20.44140625" style="3" bestFit="1" customWidth="1"/>
    <col min="790" max="790" width="26.109375" style="3" bestFit="1" customWidth="1"/>
    <col min="791" max="793" width="18.5546875" style="3" bestFit="1" customWidth="1"/>
    <col min="794" max="1024" width="11.44140625" style="3"/>
    <col min="1025" max="1025" width="40.109375" style="3" customWidth="1"/>
    <col min="1026" max="1027" width="21" style="3" customWidth="1"/>
    <col min="1028" max="1028" width="20.44140625" style="3" bestFit="1" customWidth="1"/>
    <col min="1029" max="1029" width="25.5546875" style="3" bestFit="1" customWidth="1"/>
    <col min="1030" max="1031" width="18.5546875" style="3" bestFit="1" customWidth="1"/>
    <col min="1032" max="1032" width="20.44140625" style="3" bestFit="1" customWidth="1"/>
    <col min="1033" max="1033" width="18.5546875" style="3" bestFit="1" customWidth="1"/>
    <col min="1034" max="1034" width="20.44140625" style="3" bestFit="1" customWidth="1"/>
    <col min="1035" max="1037" width="18.5546875" style="3" bestFit="1" customWidth="1"/>
    <col min="1038" max="1038" width="21.44140625" style="3" customWidth="1"/>
    <col min="1039" max="1039" width="21.5546875" style="3" customWidth="1"/>
    <col min="1040" max="1042" width="18.5546875" style="3" customWidth="1"/>
    <col min="1043" max="1043" width="21.109375" style="3" customWidth="1"/>
    <col min="1044" max="1044" width="21.88671875" style="3" bestFit="1" customWidth="1"/>
    <col min="1045" max="1045" width="20.44140625" style="3" bestFit="1" customWidth="1"/>
    <col min="1046" max="1046" width="26.109375" style="3" bestFit="1" customWidth="1"/>
    <col min="1047" max="1049" width="18.5546875" style="3" bestFit="1" customWidth="1"/>
    <col min="1050" max="1280" width="11.44140625" style="3"/>
    <col min="1281" max="1281" width="40.109375" style="3" customWidth="1"/>
    <col min="1282" max="1283" width="21" style="3" customWidth="1"/>
    <col min="1284" max="1284" width="20.44140625" style="3" bestFit="1" customWidth="1"/>
    <col min="1285" max="1285" width="25.5546875" style="3" bestFit="1" customWidth="1"/>
    <col min="1286" max="1287" width="18.5546875" style="3" bestFit="1" customWidth="1"/>
    <col min="1288" max="1288" width="20.44140625" style="3" bestFit="1" customWidth="1"/>
    <col min="1289" max="1289" width="18.5546875" style="3" bestFit="1" customWidth="1"/>
    <col min="1290" max="1290" width="20.44140625" style="3" bestFit="1" customWidth="1"/>
    <col min="1291" max="1293" width="18.5546875" style="3" bestFit="1" customWidth="1"/>
    <col min="1294" max="1294" width="21.44140625" style="3" customWidth="1"/>
    <col min="1295" max="1295" width="21.5546875" style="3" customWidth="1"/>
    <col min="1296" max="1298" width="18.5546875" style="3" customWidth="1"/>
    <col min="1299" max="1299" width="21.109375" style="3" customWidth="1"/>
    <col min="1300" max="1300" width="21.88671875" style="3" bestFit="1" customWidth="1"/>
    <col min="1301" max="1301" width="20.44140625" style="3" bestFit="1" customWidth="1"/>
    <col min="1302" max="1302" width="26.109375" style="3" bestFit="1" customWidth="1"/>
    <col min="1303" max="1305" width="18.5546875" style="3" bestFit="1" customWidth="1"/>
    <col min="1306" max="1536" width="11.44140625" style="3"/>
    <col min="1537" max="1537" width="40.109375" style="3" customWidth="1"/>
    <col min="1538" max="1539" width="21" style="3" customWidth="1"/>
    <col min="1540" max="1540" width="20.44140625" style="3" bestFit="1" customWidth="1"/>
    <col min="1541" max="1541" width="25.5546875" style="3" bestFit="1" customWidth="1"/>
    <col min="1542" max="1543" width="18.5546875" style="3" bestFit="1" customWidth="1"/>
    <col min="1544" max="1544" width="20.44140625" style="3" bestFit="1" customWidth="1"/>
    <col min="1545" max="1545" width="18.5546875" style="3" bestFit="1" customWidth="1"/>
    <col min="1546" max="1546" width="20.44140625" style="3" bestFit="1" customWidth="1"/>
    <col min="1547" max="1549" width="18.5546875" style="3" bestFit="1" customWidth="1"/>
    <col min="1550" max="1550" width="21.44140625" style="3" customWidth="1"/>
    <col min="1551" max="1551" width="21.5546875" style="3" customWidth="1"/>
    <col min="1552" max="1554" width="18.5546875" style="3" customWidth="1"/>
    <col min="1555" max="1555" width="21.109375" style="3" customWidth="1"/>
    <col min="1556" max="1556" width="21.88671875" style="3" bestFit="1" customWidth="1"/>
    <col min="1557" max="1557" width="20.44140625" style="3" bestFit="1" customWidth="1"/>
    <col min="1558" max="1558" width="26.109375" style="3" bestFit="1" customWidth="1"/>
    <col min="1559" max="1561" width="18.5546875" style="3" bestFit="1" customWidth="1"/>
    <col min="1562" max="1792" width="11.44140625" style="3"/>
    <col min="1793" max="1793" width="40.109375" style="3" customWidth="1"/>
    <col min="1794" max="1795" width="21" style="3" customWidth="1"/>
    <col min="1796" max="1796" width="20.44140625" style="3" bestFit="1" customWidth="1"/>
    <col min="1797" max="1797" width="25.5546875" style="3" bestFit="1" customWidth="1"/>
    <col min="1798" max="1799" width="18.5546875" style="3" bestFit="1" customWidth="1"/>
    <col min="1800" max="1800" width="20.44140625" style="3" bestFit="1" customWidth="1"/>
    <col min="1801" max="1801" width="18.5546875" style="3" bestFit="1" customWidth="1"/>
    <col min="1802" max="1802" width="20.44140625" style="3" bestFit="1" customWidth="1"/>
    <col min="1803" max="1805" width="18.5546875" style="3" bestFit="1" customWidth="1"/>
    <col min="1806" max="1806" width="21.44140625" style="3" customWidth="1"/>
    <col min="1807" max="1807" width="21.5546875" style="3" customWidth="1"/>
    <col min="1808" max="1810" width="18.5546875" style="3" customWidth="1"/>
    <col min="1811" max="1811" width="21.109375" style="3" customWidth="1"/>
    <col min="1812" max="1812" width="21.88671875" style="3" bestFit="1" customWidth="1"/>
    <col min="1813" max="1813" width="20.44140625" style="3" bestFit="1" customWidth="1"/>
    <col min="1814" max="1814" width="26.109375" style="3" bestFit="1" customWidth="1"/>
    <col min="1815" max="1817" width="18.5546875" style="3" bestFit="1" customWidth="1"/>
    <col min="1818" max="2048" width="11.44140625" style="3"/>
    <col min="2049" max="2049" width="40.109375" style="3" customWidth="1"/>
    <col min="2050" max="2051" width="21" style="3" customWidth="1"/>
    <col min="2052" max="2052" width="20.44140625" style="3" bestFit="1" customWidth="1"/>
    <col min="2053" max="2053" width="25.5546875" style="3" bestFit="1" customWidth="1"/>
    <col min="2054" max="2055" width="18.5546875" style="3" bestFit="1" customWidth="1"/>
    <col min="2056" max="2056" width="20.44140625" style="3" bestFit="1" customWidth="1"/>
    <col min="2057" max="2057" width="18.5546875" style="3" bestFit="1" customWidth="1"/>
    <col min="2058" max="2058" width="20.44140625" style="3" bestFit="1" customWidth="1"/>
    <col min="2059" max="2061" width="18.5546875" style="3" bestFit="1" customWidth="1"/>
    <col min="2062" max="2062" width="21.44140625" style="3" customWidth="1"/>
    <col min="2063" max="2063" width="21.5546875" style="3" customWidth="1"/>
    <col min="2064" max="2066" width="18.5546875" style="3" customWidth="1"/>
    <col min="2067" max="2067" width="21.109375" style="3" customWidth="1"/>
    <col min="2068" max="2068" width="21.88671875" style="3" bestFit="1" customWidth="1"/>
    <col min="2069" max="2069" width="20.44140625" style="3" bestFit="1" customWidth="1"/>
    <col min="2070" max="2070" width="26.109375" style="3" bestFit="1" customWidth="1"/>
    <col min="2071" max="2073" width="18.5546875" style="3" bestFit="1" customWidth="1"/>
    <col min="2074" max="2304" width="11.44140625" style="3"/>
    <col min="2305" max="2305" width="40.109375" style="3" customWidth="1"/>
    <col min="2306" max="2307" width="21" style="3" customWidth="1"/>
    <col min="2308" max="2308" width="20.44140625" style="3" bestFit="1" customWidth="1"/>
    <col min="2309" max="2309" width="25.5546875" style="3" bestFit="1" customWidth="1"/>
    <col min="2310" max="2311" width="18.5546875" style="3" bestFit="1" customWidth="1"/>
    <col min="2312" max="2312" width="20.44140625" style="3" bestFit="1" customWidth="1"/>
    <col min="2313" max="2313" width="18.5546875" style="3" bestFit="1" customWidth="1"/>
    <col min="2314" max="2314" width="20.44140625" style="3" bestFit="1" customWidth="1"/>
    <col min="2315" max="2317" width="18.5546875" style="3" bestFit="1" customWidth="1"/>
    <col min="2318" max="2318" width="21.44140625" style="3" customWidth="1"/>
    <col min="2319" max="2319" width="21.5546875" style="3" customWidth="1"/>
    <col min="2320" max="2322" width="18.5546875" style="3" customWidth="1"/>
    <col min="2323" max="2323" width="21.109375" style="3" customWidth="1"/>
    <col min="2324" max="2324" width="21.88671875" style="3" bestFit="1" customWidth="1"/>
    <col min="2325" max="2325" width="20.44140625" style="3" bestFit="1" customWidth="1"/>
    <col min="2326" max="2326" width="26.109375" style="3" bestFit="1" customWidth="1"/>
    <col min="2327" max="2329" width="18.5546875" style="3" bestFit="1" customWidth="1"/>
    <col min="2330" max="2560" width="11.44140625" style="3"/>
    <col min="2561" max="2561" width="40.109375" style="3" customWidth="1"/>
    <col min="2562" max="2563" width="21" style="3" customWidth="1"/>
    <col min="2564" max="2564" width="20.44140625" style="3" bestFit="1" customWidth="1"/>
    <col min="2565" max="2565" width="25.5546875" style="3" bestFit="1" customWidth="1"/>
    <col min="2566" max="2567" width="18.5546875" style="3" bestFit="1" customWidth="1"/>
    <col min="2568" max="2568" width="20.44140625" style="3" bestFit="1" customWidth="1"/>
    <col min="2569" max="2569" width="18.5546875" style="3" bestFit="1" customWidth="1"/>
    <col min="2570" max="2570" width="20.44140625" style="3" bestFit="1" customWidth="1"/>
    <col min="2571" max="2573" width="18.5546875" style="3" bestFit="1" customWidth="1"/>
    <col min="2574" max="2574" width="21.44140625" style="3" customWidth="1"/>
    <col min="2575" max="2575" width="21.5546875" style="3" customWidth="1"/>
    <col min="2576" max="2578" width="18.5546875" style="3" customWidth="1"/>
    <col min="2579" max="2579" width="21.109375" style="3" customWidth="1"/>
    <col min="2580" max="2580" width="21.88671875" style="3" bestFit="1" customWidth="1"/>
    <col min="2581" max="2581" width="20.44140625" style="3" bestFit="1" customWidth="1"/>
    <col min="2582" max="2582" width="26.109375" style="3" bestFit="1" customWidth="1"/>
    <col min="2583" max="2585" width="18.5546875" style="3" bestFit="1" customWidth="1"/>
    <col min="2586" max="2816" width="11.44140625" style="3"/>
    <col min="2817" max="2817" width="40.109375" style="3" customWidth="1"/>
    <col min="2818" max="2819" width="21" style="3" customWidth="1"/>
    <col min="2820" max="2820" width="20.44140625" style="3" bestFit="1" customWidth="1"/>
    <col min="2821" max="2821" width="25.5546875" style="3" bestFit="1" customWidth="1"/>
    <col min="2822" max="2823" width="18.5546875" style="3" bestFit="1" customWidth="1"/>
    <col min="2824" max="2824" width="20.44140625" style="3" bestFit="1" customWidth="1"/>
    <col min="2825" max="2825" width="18.5546875" style="3" bestFit="1" customWidth="1"/>
    <col min="2826" max="2826" width="20.44140625" style="3" bestFit="1" customWidth="1"/>
    <col min="2827" max="2829" width="18.5546875" style="3" bestFit="1" customWidth="1"/>
    <col min="2830" max="2830" width="21.44140625" style="3" customWidth="1"/>
    <col min="2831" max="2831" width="21.5546875" style="3" customWidth="1"/>
    <col min="2832" max="2834" width="18.5546875" style="3" customWidth="1"/>
    <col min="2835" max="2835" width="21.109375" style="3" customWidth="1"/>
    <col min="2836" max="2836" width="21.88671875" style="3" bestFit="1" customWidth="1"/>
    <col min="2837" max="2837" width="20.44140625" style="3" bestFit="1" customWidth="1"/>
    <col min="2838" max="2838" width="26.109375" style="3" bestFit="1" customWidth="1"/>
    <col min="2839" max="2841" width="18.5546875" style="3" bestFit="1" customWidth="1"/>
    <col min="2842" max="3072" width="11.44140625" style="3"/>
    <col min="3073" max="3073" width="40.109375" style="3" customWidth="1"/>
    <col min="3074" max="3075" width="21" style="3" customWidth="1"/>
    <col min="3076" max="3076" width="20.44140625" style="3" bestFit="1" customWidth="1"/>
    <col min="3077" max="3077" width="25.5546875" style="3" bestFit="1" customWidth="1"/>
    <col min="3078" max="3079" width="18.5546875" style="3" bestFit="1" customWidth="1"/>
    <col min="3080" max="3080" width="20.44140625" style="3" bestFit="1" customWidth="1"/>
    <col min="3081" max="3081" width="18.5546875" style="3" bestFit="1" customWidth="1"/>
    <col min="3082" max="3082" width="20.44140625" style="3" bestFit="1" customWidth="1"/>
    <col min="3083" max="3085" width="18.5546875" style="3" bestFit="1" customWidth="1"/>
    <col min="3086" max="3086" width="21.44140625" style="3" customWidth="1"/>
    <col min="3087" max="3087" width="21.5546875" style="3" customWidth="1"/>
    <col min="3088" max="3090" width="18.5546875" style="3" customWidth="1"/>
    <col min="3091" max="3091" width="21.109375" style="3" customWidth="1"/>
    <col min="3092" max="3092" width="21.88671875" style="3" bestFit="1" customWidth="1"/>
    <col min="3093" max="3093" width="20.44140625" style="3" bestFit="1" customWidth="1"/>
    <col min="3094" max="3094" width="26.109375" style="3" bestFit="1" customWidth="1"/>
    <col min="3095" max="3097" width="18.5546875" style="3" bestFit="1" customWidth="1"/>
    <col min="3098" max="3328" width="11.44140625" style="3"/>
    <col min="3329" max="3329" width="40.109375" style="3" customWidth="1"/>
    <col min="3330" max="3331" width="21" style="3" customWidth="1"/>
    <col min="3332" max="3332" width="20.44140625" style="3" bestFit="1" customWidth="1"/>
    <col min="3333" max="3333" width="25.5546875" style="3" bestFit="1" customWidth="1"/>
    <col min="3334" max="3335" width="18.5546875" style="3" bestFit="1" customWidth="1"/>
    <col min="3336" max="3336" width="20.44140625" style="3" bestFit="1" customWidth="1"/>
    <col min="3337" max="3337" width="18.5546875" style="3" bestFit="1" customWidth="1"/>
    <col min="3338" max="3338" width="20.44140625" style="3" bestFit="1" customWidth="1"/>
    <col min="3339" max="3341" width="18.5546875" style="3" bestFit="1" customWidth="1"/>
    <col min="3342" max="3342" width="21.44140625" style="3" customWidth="1"/>
    <col min="3343" max="3343" width="21.5546875" style="3" customWidth="1"/>
    <col min="3344" max="3346" width="18.5546875" style="3" customWidth="1"/>
    <col min="3347" max="3347" width="21.109375" style="3" customWidth="1"/>
    <col min="3348" max="3348" width="21.88671875" style="3" bestFit="1" customWidth="1"/>
    <col min="3349" max="3349" width="20.44140625" style="3" bestFit="1" customWidth="1"/>
    <col min="3350" max="3350" width="26.109375" style="3" bestFit="1" customWidth="1"/>
    <col min="3351" max="3353" width="18.5546875" style="3" bestFit="1" customWidth="1"/>
    <col min="3354" max="3584" width="11.44140625" style="3"/>
    <col min="3585" max="3585" width="40.109375" style="3" customWidth="1"/>
    <col min="3586" max="3587" width="21" style="3" customWidth="1"/>
    <col min="3588" max="3588" width="20.44140625" style="3" bestFit="1" customWidth="1"/>
    <col min="3589" max="3589" width="25.5546875" style="3" bestFit="1" customWidth="1"/>
    <col min="3590" max="3591" width="18.5546875" style="3" bestFit="1" customWidth="1"/>
    <col min="3592" max="3592" width="20.44140625" style="3" bestFit="1" customWidth="1"/>
    <col min="3593" max="3593" width="18.5546875" style="3" bestFit="1" customWidth="1"/>
    <col min="3594" max="3594" width="20.44140625" style="3" bestFit="1" customWidth="1"/>
    <col min="3595" max="3597" width="18.5546875" style="3" bestFit="1" customWidth="1"/>
    <col min="3598" max="3598" width="21.44140625" style="3" customWidth="1"/>
    <col min="3599" max="3599" width="21.5546875" style="3" customWidth="1"/>
    <col min="3600" max="3602" width="18.5546875" style="3" customWidth="1"/>
    <col min="3603" max="3603" width="21.109375" style="3" customWidth="1"/>
    <col min="3604" max="3604" width="21.88671875" style="3" bestFit="1" customWidth="1"/>
    <col min="3605" max="3605" width="20.44140625" style="3" bestFit="1" customWidth="1"/>
    <col min="3606" max="3606" width="26.109375" style="3" bestFit="1" customWidth="1"/>
    <col min="3607" max="3609" width="18.5546875" style="3" bestFit="1" customWidth="1"/>
    <col min="3610" max="3840" width="11.44140625" style="3"/>
    <col min="3841" max="3841" width="40.109375" style="3" customWidth="1"/>
    <col min="3842" max="3843" width="21" style="3" customWidth="1"/>
    <col min="3844" max="3844" width="20.44140625" style="3" bestFit="1" customWidth="1"/>
    <col min="3845" max="3845" width="25.5546875" style="3" bestFit="1" customWidth="1"/>
    <col min="3846" max="3847" width="18.5546875" style="3" bestFit="1" customWidth="1"/>
    <col min="3848" max="3848" width="20.44140625" style="3" bestFit="1" customWidth="1"/>
    <col min="3849" max="3849" width="18.5546875" style="3" bestFit="1" customWidth="1"/>
    <col min="3850" max="3850" width="20.44140625" style="3" bestFit="1" customWidth="1"/>
    <col min="3851" max="3853" width="18.5546875" style="3" bestFit="1" customWidth="1"/>
    <col min="3854" max="3854" width="21.44140625" style="3" customWidth="1"/>
    <col min="3855" max="3855" width="21.5546875" style="3" customWidth="1"/>
    <col min="3856" max="3858" width="18.5546875" style="3" customWidth="1"/>
    <col min="3859" max="3859" width="21.109375" style="3" customWidth="1"/>
    <col min="3860" max="3860" width="21.88671875" style="3" bestFit="1" customWidth="1"/>
    <col min="3861" max="3861" width="20.44140625" style="3" bestFit="1" customWidth="1"/>
    <col min="3862" max="3862" width="26.109375" style="3" bestFit="1" customWidth="1"/>
    <col min="3863" max="3865" width="18.5546875" style="3" bestFit="1" customWidth="1"/>
    <col min="3866" max="4096" width="11.44140625" style="3"/>
    <col min="4097" max="4097" width="40.109375" style="3" customWidth="1"/>
    <col min="4098" max="4099" width="21" style="3" customWidth="1"/>
    <col min="4100" max="4100" width="20.44140625" style="3" bestFit="1" customWidth="1"/>
    <col min="4101" max="4101" width="25.5546875" style="3" bestFit="1" customWidth="1"/>
    <col min="4102" max="4103" width="18.5546875" style="3" bestFit="1" customWidth="1"/>
    <col min="4104" max="4104" width="20.44140625" style="3" bestFit="1" customWidth="1"/>
    <col min="4105" max="4105" width="18.5546875" style="3" bestFit="1" customWidth="1"/>
    <col min="4106" max="4106" width="20.44140625" style="3" bestFit="1" customWidth="1"/>
    <col min="4107" max="4109" width="18.5546875" style="3" bestFit="1" customWidth="1"/>
    <col min="4110" max="4110" width="21.44140625" style="3" customWidth="1"/>
    <col min="4111" max="4111" width="21.5546875" style="3" customWidth="1"/>
    <col min="4112" max="4114" width="18.5546875" style="3" customWidth="1"/>
    <col min="4115" max="4115" width="21.109375" style="3" customWidth="1"/>
    <col min="4116" max="4116" width="21.88671875" style="3" bestFit="1" customWidth="1"/>
    <col min="4117" max="4117" width="20.44140625" style="3" bestFit="1" customWidth="1"/>
    <col min="4118" max="4118" width="26.109375" style="3" bestFit="1" customWidth="1"/>
    <col min="4119" max="4121" width="18.5546875" style="3" bestFit="1" customWidth="1"/>
    <col min="4122" max="4352" width="11.44140625" style="3"/>
    <col min="4353" max="4353" width="40.109375" style="3" customWidth="1"/>
    <col min="4354" max="4355" width="21" style="3" customWidth="1"/>
    <col min="4356" max="4356" width="20.44140625" style="3" bestFit="1" customWidth="1"/>
    <col min="4357" max="4357" width="25.5546875" style="3" bestFit="1" customWidth="1"/>
    <col min="4358" max="4359" width="18.5546875" style="3" bestFit="1" customWidth="1"/>
    <col min="4360" max="4360" width="20.44140625" style="3" bestFit="1" customWidth="1"/>
    <col min="4361" max="4361" width="18.5546875" style="3" bestFit="1" customWidth="1"/>
    <col min="4362" max="4362" width="20.44140625" style="3" bestFit="1" customWidth="1"/>
    <col min="4363" max="4365" width="18.5546875" style="3" bestFit="1" customWidth="1"/>
    <col min="4366" max="4366" width="21.44140625" style="3" customWidth="1"/>
    <col min="4367" max="4367" width="21.5546875" style="3" customWidth="1"/>
    <col min="4368" max="4370" width="18.5546875" style="3" customWidth="1"/>
    <col min="4371" max="4371" width="21.109375" style="3" customWidth="1"/>
    <col min="4372" max="4372" width="21.88671875" style="3" bestFit="1" customWidth="1"/>
    <col min="4373" max="4373" width="20.44140625" style="3" bestFit="1" customWidth="1"/>
    <col min="4374" max="4374" width="26.109375" style="3" bestFit="1" customWidth="1"/>
    <col min="4375" max="4377" width="18.5546875" style="3" bestFit="1" customWidth="1"/>
    <col min="4378" max="4608" width="11.44140625" style="3"/>
    <col min="4609" max="4609" width="40.109375" style="3" customWidth="1"/>
    <col min="4610" max="4611" width="21" style="3" customWidth="1"/>
    <col min="4612" max="4612" width="20.44140625" style="3" bestFit="1" customWidth="1"/>
    <col min="4613" max="4613" width="25.5546875" style="3" bestFit="1" customWidth="1"/>
    <col min="4614" max="4615" width="18.5546875" style="3" bestFit="1" customWidth="1"/>
    <col min="4616" max="4616" width="20.44140625" style="3" bestFit="1" customWidth="1"/>
    <col min="4617" max="4617" width="18.5546875" style="3" bestFit="1" customWidth="1"/>
    <col min="4618" max="4618" width="20.44140625" style="3" bestFit="1" customWidth="1"/>
    <col min="4619" max="4621" width="18.5546875" style="3" bestFit="1" customWidth="1"/>
    <col min="4622" max="4622" width="21.44140625" style="3" customWidth="1"/>
    <col min="4623" max="4623" width="21.5546875" style="3" customWidth="1"/>
    <col min="4624" max="4626" width="18.5546875" style="3" customWidth="1"/>
    <col min="4627" max="4627" width="21.109375" style="3" customWidth="1"/>
    <col min="4628" max="4628" width="21.88671875" style="3" bestFit="1" customWidth="1"/>
    <col min="4629" max="4629" width="20.44140625" style="3" bestFit="1" customWidth="1"/>
    <col min="4630" max="4630" width="26.109375" style="3" bestFit="1" customWidth="1"/>
    <col min="4631" max="4633" width="18.5546875" style="3" bestFit="1" customWidth="1"/>
    <col min="4634" max="4864" width="11.44140625" style="3"/>
    <col min="4865" max="4865" width="40.109375" style="3" customWidth="1"/>
    <col min="4866" max="4867" width="21" style="3" customWidth="1"/>
    <col min="4868" max="4868" width="20.44140625" style="3" bestFit="1" customWidth="1"/>
    <col min="4869" max="4869" width="25.5546875" style="3" bestFit="1" customWidth="1"/>
    <col min="4870" max="4871" width="18.5546875" style="3" bestFit="1" customWidth="1"/>
    <col min="4872" max="4872" width="20.44140625" style="3" bestFit="1" customWidth="1"/>
    <col min="4873" max="4873" width="18.5546875" style="3" bestFit="1" customWidth="1"/>
    <col min="4874" max="4874" width="20.44140625" style="3" bestFit="1" customWidth="1"/>
    <col min="4875" max="4877" width="18.5546875" style="3" bestFit="1" customWidth="1"/>
    <col min="4878" max="4878" width="21.44140625" style="3" customWidth="1"/>
    <col min="4879" max="4879" width="21.5546875" style="3" customWidth="1"/>
    <col min="4880" max="4882" width="18.5546875" style="3" customWidth="1"/>
    <col min="4883" max="4883" width="21.109375" style="3" customWidth="1"/>
    <col min="4884" max="4884" width="21.88671875" style="3" bestFit="1" customWidth="1"/>
    <col min="4885" max="4885" width="20.44140625" style="3" bestFit="1" customWidth="1"/>
    <col min="4886" max="4886" width="26.109375" style="3" bestFit="1" customWidth="1"/>
    <col min="4887" max="4889" width="18.5546875" style="3" bestFit="1" customWidth="1"/>
    <col min="4890" max="5120" width="11.44140625" style="3"/>
    <col min="5121" max="5121" width="40.109375" style="3" customWidth="1"/>
    <col min="5122" max="5123" width="21" style="3" customWidth="1"/>
    <col min="5124" max="5124" width="20.44140625" style="3" bestFit="1" customWidth="1"/>
    <col min="5125" max="5125" width="25.5546875" style="3" bestFit="1" customWidth="1"/>
    <col min="5126" max="5127" width="18.5546875" style="3" bestFit="1" customWidth="1"/>
    <col min="5128" max="5128" width="20.44140625" style="3" bestFit="1" customWidth="1"/>
    <col min="5129" max="5129" width="18.5546875" style="3" bestFit="1" customWidth="1"/>
    <col min="5130" max="5130" width="20.44140625" style="3" bestFit="1" customWidth="1"/>
    <col min="5131" max="5133" width="18.5546875" style="3" bestFit="1" customWidth="1"/>
    <col min="5134" max="5134" width="21.44140625" style="3" customWidth="1"/>
    <col min="5135" max="5135" width="21.5546875" style="3" customWidth="1"/>
    <col min="5136" max="5138" width="18.5546875" style="3" customWidth="1"/>
    <col min="5139" max="5139" width="21.109375" style="3" customWidth="1"/>
    <col min="5140" max="5140" width="21.88671875" style="3" bestFit="1" customWidth="1"/>
    <col min="5141" max="5141" width="20.44140625" style="3" bestFit="1" customWidth="1"/>
    <col min="5142" max="5142" width="26.109375" style="3" bestFit="1" customWidth="1"/>
    <col min="5143" max="5145" width="18.5546875" style="3" bestFit="1" customWidth="1"/>
    <col min="5146" max="5376" width="11.44140625" style="3"/>
    <col min="5377" max="5377" width="40.109375" style="3" customWidth="1"/>
    <col min="5378" max="5379" width="21" style="3" customWidth="1"/>
    <col min="5380" max="5380" width="20.44140625" style="3" bestFit="1" customWidth="1"/>
    <col min="5381" max="5381" width="25.5546875" style="3" bestFit="1" customWidth="1"/>
    <col min="5382" max="5383" width="18.5546875" style="3" bestFit="1" customWidth="1"/>
    <col min="5384" max="5384" width="20.44140625" style="3" bestFit="1" customWidth="1"/>
    <col min="5385" max="5385" width="18.5546875" style="3" bestFit="1" customWidth="1"/>
    <col min="5386" max="5386" width="20.44140625" style="3" bestFit="1" customWidth="1"/>
    <col min="5387" max="5389" width="18.5546875" style="3" bestFit="1" customWidth="1"/>
    <col min="5390" max="5390" width="21.44140625" style="3" customWidth="1"/>
    <col min="5391" max="5391" width="21.5546875" style="3" customWidth="1"/>
    <col min="5392" max="5394" width="18.5546875" style="3" customWidth="1"/>
    <col min="5395" max="5395" width="21.109375" style="3" customWidth="1"/>
    <col min="5396" max="5396" width="21.88671875" style="3" bestFit="1" customWidth="1"/>
    <col min="5397" max="5397" width="20.44140625" style="3" bestFit="1" customWidth="1"/>
    <col min="5398" max="5398" width="26.109375" style="3" bestFit="1" customWidth="1"/>
    <col min="5399" max="5401" width="18.5546875" style="3" bestFit="1" customWidth="1"/>
    <col min="5402" max="5632" width="11.44140625" style="3"/>
    <col min="5633" max="5633" width="40.109375" style="3" customWidth="1"/>
    <col min="5634" max="5635" width="21" style="3" customWidth="1"/>
    <col min="5636" max="5636" width="20.44140625" style="3" bestFit="1" customWidth="1"/>
    <col min="5637" max="5637" width="25.5546875" style="3" bestFit="1" customWidth="1"/>
    <col min="5638" max="5639" width="18.5546875" style="3" bestFit="1" customWidth="1"/>
    <col min="5640" max="5640" width="20.44140625" style="3" bestFit="1" customWidth="1"/>
    <col min="5641" max="5641" width="18.5546875" style="3" bestFit="1" customWidth="1"/>
    <col min="5642" max="5642" width="20.44140625" style="3" bestFit="1" customWidth="1"/>
    <col min="5643" max="5645" width="18.5546875" style="3" bestFit="1" customWidth="1"/>
    <col min="5646" max="5646" width="21.44140625" style="3" customWidth="1"/>
    <col min="5647" max="5647" width="21.5546875" style="3" customWidth="1"/>
    <col min="5648" max="5650" width="18.5546875" style="3" customWidth="1"/>
    <col min="5651" max="5651" width="21.109375" style="3" customWidth="1"/>
    <col min="5652" max="5652" width="21.88671875" style="3" bestFit="1" customWidth="1"/>
    <col min="5653" max="5653" width="20.44140625" style="3" bestFit="1" customWidth="1"/>
    <col min="5654" max="5654" width="26.109375" style="3" bestFit="1" customWidth="1"/>
    <col min="5655" max="5657" width="18.5546875" style="3" bestFit="1" customWidth="1"/>
    <col min="5658" max="5888" width="11.44140625" style="3"/>
    <col min="5889" max="5889" width="40.109375" style="3" customWidth="1"/>
    <col min="5890" max="5891" width="21" style="3" customWidth="1"/>
    <col min="5892" max="5892" width="20.44140625" style="3" bestFit="1" customWidth="1"/>
    <col min="5893" max="5893" width="25.5546875" style="3" bestFit="1" customWidth="1"/>
    <col min="5894" max="5895" width="18.5546875" style="3" bestFit="1" customWidth="1"/>
    <col min="5896" max="5896" width="20.44140625" style="3" bestFit="1" customWidth="1"/>
    <col min="5897" max="5897" width="18.5546875" style="3" bestFit="1" customWidth="1"/>
    <col min="5898" max="5898" width="20.44140625" style="3" bestFit="1" customWidth="1"/>
    <col min="5899" max="5901" width="18.5546875" style="3" bestFit="1" customWidth="1"/>
    <col min="5902" max="5902" width="21.44140625" style="3" customWidth="1"/>
    <col min="5903" max="5903" width="21.5546875" style="3" customWidth="1"/>
    <col min="5904" max="5906" width="18.5546875" style="3" customWidth="1"/>
    <col min="5907" max="5907" width="21.109375" style="3" customWidth="1"/>
    <col min="5908" max="5908" width="21.88671875" style="3" bestFit="1" customWidth="1"/>
    <col min="5909" max="5909" width="20.44140625" style="3" bestFit="1" customWidth="1"/>
    <col min="5910" max="5910" width="26.109375" style="3" bestFit="1" customWidth="1"/>
    <col min="5911" max="5913" width="18.5546875" style="3" bestFit="1" customWidth="1"/>
    <col min="5914" max="6144" width="11.44140625" style="3"/>
    <col min="6145" max="6145" width="40.109375" style="3" customWidth="1"/>
    <col min="6146" max="6147" width="21" style="3" customWidth="1"/>
    <col min="6148" max="6148" width="20.44140625" style="3" bestFit="1" customWidth="1"/>
    <col min="6149" max="6149" width="25.5546875" style="3" bestFit="1" customWidth="1"/>
    <col min="6150" max="6151" width="18.5546875" style="3" bestFit="1" customWidth="1"/>
    <col min="6152" max="6152" width="20.44140625" style="3" bestFit="1" customWidth="1"/>
    <col min="6153" max="6153" width="18.5546875" style="3" bestFit="1" customWidth="1"/>
    <col min="6154" max="6154" width="20.44140625" style="3" bestFit="1" customWidth="1"/>
    <col min="6155" max="6157" width="18.5546875" style="3" bestFit="1" customWidth="1"/>
    <col min="6158" max="6158" width="21.44140625" style="3" customWidth="1"/>
    <col min="6159" max="6159" width="21.5546875" style="3" customWidth="1"/>
    <col min="6160" max="6162" width="18.5546875" style="3" customWidth="1"/>
    <col min="6163" max="6163" width="21.109375" style="3" customWidth="1"/>
    <col min="6164" max="6164" width="21.88671875" style="3" bestFit="1" customWidth="1"/>
    <col min="6165" max="6165" width="20.44140625" style="3" bestFit="1" customWidth="1"/>
    <col min="6166" max="6166" width="26.109375" style="3" bestFit="1" customWidth="1"/>
    <col min="6167" max="6169" width="18.5546875" style="3" bestFit="1" customWidth="1"/>
    <col min="6170" max="6400" width="11.44140625" style="3"/>
    <col min="6401" max="6401" width="40.109375" style="3" customWidth="1"/>
    <col min="6402" max="6403" width="21" style="3" customWidth="1"/>
    <col min="6404" max="6404" width="20.44140625" style="3" bestFit="1" customWidth="1"/>
    <col min="6405" max="6405" width="25.5546875" style="3" bestFit="1" customWidth="1"/>
    <col min="6406" max="6407" width="18.5546875" style="3" bestFit="1" customWidth="1"/>
    <col min="6408" max="6408" width="20.44140625" style="3" bestFit="1" customWidth="1"/>
    <col min="6409" max="6409" width="18.5546875" style="3" bestFit="1" customWidth="1"/>
    <col min="6410" max="6410" width="20.44140625" style="3" bestFit="1" customWidth="1"/>
    <col min="6411" max="6413" width="18.5546875" style="3" bestFit="1" customWidth="1"/>
    <col min="6414" max="6414" width="21.44140625" style="3" customWidth="1"/>
    <col min="6415" max="6415" width="21.5546875" style="3" customWidth="1"/>
    <col min="6416" max="6418" width="18.5546875" style="3" customWidth="1"/>
    <col min="6419" max="6419" width="21.109375" style="3" customWidth="1"/>
    <col min="6420" max="6420" width="21.88671875" style="3" bestFit="1" customWidth="1"/>
    <col min="6421" max="6421" width="20.44140625" style="3" bestFit="1" customWidth="1"/>
    <col min="6422" max="6422" width="26.109375" style="3" bestFit="1" customWidth="1"/>
    <col min="6423" max="6425" width="18.5546875" style="3" bestFit="1" customWidth="1"/>
    <col min="6426" max="6656" width="11.44140625" style="3"/>
    <col min="6657" max="6657" width="40.109375" style="3" customWidth="1"/>
    <col min="6658" max="6659" width="21" style="3" customWidth="1"/>
    <col min="6660" max="6660" width="20.44140625" style="3" bestFit="1" customWidth="1"/>
    <col min="6661" max="6661" width="25.5546875" style="3" bestFit="1" customWidth="1"/>
    <col min="6662" max="6663" width="18.5546875" style="3" bestFit="1" customWidth="1"/>
    <col min="6664" max="6664" width="20.44140625" style="3" bestFit="1" customWidth="1"/>
    <col min="6665" max="6665" width="18.5546875" style="3" bestFit="1" customWidth="1"/>
    <col min="6666" max="6666" width="20.44140625" style="3" bestFit="1" customWidth="1"/>
    <col min="6667" max="6669" width="18.5546875" style="3" bestFit="1" customWidth="1"/>
    <col min="6670" max="6670" width="21.44140625" style="3" customWidth="1"/>
    <col min="6671" max="6671" width="21.5546875" style="3" customWidth="1"/>
    <col min="6672" max="6674" width="18.5546875" style="3" customWidth="1"/>
    <col min="6675" max="6675" width="21.109375" style="3" customWidth="1"/>
    <col min="6676" max="6676" width="21.88671875" style="3" bestFit="1" customWidth="1"/>
    <col min="6677" max="6677" width="20.44140625" style="3" bestFit="1" customWidth="1"/>
    <col min="6678" max="6678" width="26.109375" style="3" bestFit="1" customWidth="1"/>
    <col min="6679" max="6681" width="18.5546875" style="3" bestFit="1" customWidth="1"/>
    <col min="6682" max="6912" width="11.44140625" style="3"/>
    <col min="6913" max="6913" width="40.109375" style="3" customWidth="1"/>
    <col min="6914" max="6915" width="21" style="3" customWidth="1"/>
    <col min="6916" max="6916" width="20.44140625" style="3" bestFit="1" customWidth="1"/>
    <col min="6917" max="6917" width="25.5546875" style="3" bestFit="1" customWidth="1"/>
    <col min="6918" max="6919" width="18.5546875" style="3" bestFit="1" customWidth="1"/>
    <col min="6920" max="6920" width="20.44140625" style="3" bestFit="1" customWidth="1"/>
    <col min="6921" max="6921" width="18.5546875" style="3" bestFit="1" customWidth="1"/>
    <col min="6922" max="6922" width="20.44140625" style="3" bestFit="1" customWidth="1"/>
    <col min="6923" max="6925" width="18.5546875" style="3" bestFit="1" customWidth="1"/>
    <col min="6926" max="6926" width="21.44140625" style="3" customWidth="1"/>
    <col min="6927" max="6927" width="21.5546875" style="3" customWidth="1"/>
    <col min="6928" max="6930" width="18.5546875" style="3" customWidth="1"/>
    <col min="6931" max="6931" width="21.109375" style="3" customWidth="1"/>
    <col min="6932" max="6932" width="21.88671875" style="3" bestFit="1" customWidth="1"/>
    <col min="6933" max="6933" width="20.44140625" style="3" bestFit="1" customWidth="1"/>
    <col min="6934" max="6934" width="26.109375" style="3" bestFit="1" customWidth="1"/>
    <col min="6935" max="6937" width="18.5546875" style="3" bestFit="1" customWidth="1"/>
    <col min="6938" max="7168" width="11.44140625" style="3"/>
    <col min="7169" max="7169" width="40.109375" style="3" customWidth="1"/>
    <col min="7170" max="7171" width="21" style="3" customWidth="1"/>
    <col min="7172" max="7172" width="20.44140625" style="3" bestFit="1" customWidth="1"/>
    <col min="7173" max="7173" width="25.5546875" style="3" bestFit="1" customWidth="1"/>
    <col min="7174" max="7175" width="18.5546875" style="3" bestFit="1" customWidth="1"/>
    <col min="7176" max="7176" width="20.44140625" style="3" bestFit="1" customWidth="1"/>
    <col min="7177" max="7177" width="18.5546875" style="3" bestFit="1" customWidth="1"/>
    <col min="7178" max="7178" width="20.44140625" style="3" bestFit="1" customWidth="1"/>
    <col min="7179" max="7181" width="18.5546875" style="3" bestFit="1" customWidth="1"/>
    <col min="7182" max="7182" width="21.44140625" style="3" customWidth="1"/>
    <col min="7183" max="7183" width="21.5546875" style="3" customWidth="1"/>
    <col min="7184" max="7186" width="18.5546875" style="3" customWidth="1"/>
    <col min="7187" max="7187" width="21.109375" style="3" customWidth="1"/>
    <col min="7188" max="7188" width="21.88671875" style="3" bestFit="1" customWidth="1"/>
    <col min="7189" max="7189" width="20.44140625" style="3" bestFit="1" customWidth="1"/>
    <col min="7190" max="7190" width="26.109375" style="3" bestFit="1" customWidth="1"/>
    <col min="7191" max="7193" width="18.5546875" style="3" bestFit="1" customWidth="1"/>
    <col min="7194" max="7424" width="11.44140625" style="3"/>
    <col min="7425" max="7425" width="40.109375" style="3" customWidth="1"/>
    <col min="7426" max="7427" width="21" style="3" customWidth="1"/>
    <col min="7428" max="7428" width="20.44140625" style="3" bestFit="1" customWidth="1"/>
    <col min="7429" max="7429" width="25.5546875" style="3" bestFit="1" customWidth="1"/>
    <col min="7430" max="7431" width="18.5546875" style="3" bestFit="1" customWidth="1"/>
    <col min="7432" max="7432" width="20.44140625" style="3" bestFit="1" customWidth="1"/>
    <col min="7433" max="7433" width="18.5546875" style="3" bestFit="1" customWidth="1"/>
    <col min="7434" max="7434" width="20.44140625" style="3" bestFit="1" customWidth="1"/>
    <col min="7435" max="7437" width="18.5546875" style="3" bestFit="1" customWidth="1"/>
    <col min="7438" max="7438" width="21.44140625" style="3" customWidth="1"/>
    <col min="7439" max="7439" width="21.5546875" style="3" customWidth="1"/>
    <col min="7440" max="7442" width="18.5546875" style="3" customWidth="1"/>
    <col min="7443" max="7443" width="21.109375" style="3" customWidth="1"/>
    <col min="7444" max="7444" width="21.88671875" style="3" bestFit="1" customWidth="1"/>
    <col min="7445" max="7445" width="20.44140625" style="3" bestFit="1" customWidth="1"/>
    <col min="7446" max="7446" width="26.109375" style="3" bestFit="1" customWidth="1"/>
    <col min="7447" max="7449" width="18.5546875" style="3" bestFit="1" customWidth="1"/>
    <col min="7450" max="7680" width="11.44140625" style="3"/>
    <col min="7681" max="7681" width="40.109375" style="3" customWidth="1"/>
    <col min="7682" max="7683" width="21" style="3" customWidth="1"/>
    <col min="7684" max="7684" width="20.44140625" style="3" bestFit="1" customWidth="1"/>
    <col min="7685" max="7685" width="25.5546875" style="3" bestFit="1" customWidth="1"/>
    <col min="7686" max="7687" width="18.5546875" style="3" bestFit="1" customWidth="1"/>
    <col min="7688" max="7688" width="20.44140625" style="3" bestFit="1" customWidth="1"/>
    <col min="7689" max="7689" width="18.5546875" style="3" bestFit="1" customWidth="1"/>
    <col min="7690" max="7690" width="20.44140625" style="3" bestFit="1" customWidth="1"/>
    <col min="7691" max="7693" width="18.5546875" style="3" bestFit="1" customWidth="1"/>
    <col min="7694" max="7694" width="21.44140625" style="3" customWidth="1"/>
    <col min="7695" max="7695" width="21.5546875" style="3" customWidth="1"/>
    <col min="7696" max="7698" width="18.5546875" style="3" customWidth="1"/>
    <col min="7699" max="7699" width="21.109375" style="3" customWidth="1"/>
    <col min="7700" max="7700" width="21.88671875" style="3" bestFit="1" customWidth="1"/>
    <col min="7701" max="7701" width="20.44140625" style="3" bestFit="1" customWidth="1"/>
    <col min="7702" max="7702" width="26.109375" style="3" bestFit="1" customWidth="1"/>
    <col min="7703" max="7705" width="18.5546875" style="3" bestFit="1" customWidth="1"/>
    <col min="7706" max="7936" width="11.44140625" style="3"/>
    <col min="7937" max="7937" width="40.109375" style="3" customWidth="1"/>
    <col min="7938" max="7939" width="21" style="3" customWidth="1"/>
    <col min="7940" max="7940" width="20.44140625" style="3" bestFit="1" customWidth="1"/>
    <col min="7941" max="7941" width="25.5546875" style="3" bestFit="1" customWidth="1"/>
    <col min="7942" max="7943" width="18.5546875" style="3" bestFit="1" customWidth="1"/>
    <col min="7944" max="7944" width="20.44140625" style="3" bestFit="1" customWidth="1"/>
    <col min="7945" max="7945" width="18.5546875" style="3" bestFit="1" customWidth="1"/>
    <col min="7946" max="7946" width="20.44140625" style="3" bestFit="1" customWidth="1"/>
    <col min="7947" max="7949" width="18.5546875" style="3" bestFit="1" customWidth="1"/>
    <col min="7950" max="7950" width="21.44140625" style="3" customWidth="1"/>
    <col min="7951" max="7951" width="21.5546875" style="3" customWidth="1"/>
    <col min="7952" max="7954" width="18.5546875" style="3" customWidth="1"/>
    <col min="7955" max="7955" width="21.109375" style="3" customWidth="1"/>
    <col min="7956" max="7956" width="21.88671875" style="3" bestFit="1" customWidth="1"/>
    <col min="7957" max="7957" width="20.44140625" style="3" bestFit="1" customWidth="1"/>
    <col min="7958" max="7958" width="26.109375" style="3" bestFit="1" customWidth="1"/>
    <col min="7959" max="7961" width="18.5546875" style="3" bestFit="1" customWidth="1"/>
    <col min="7962" max="8192" width="11.44140625" style="3"/>
    <col min="8193" max="8193" width="40.109375" style="3" customWidth="1"/>
    <col min="8194" max="8195" width="21" style="3" customWidth="1"/>
    <col min="8196" max="8196" width="20.44140625" style="3" bestFit="1" customWidth="1"/>
    <col min="8197" max="8197" width="25.5546875" style="3" bestFit="1" customWidth="1"/>
    <col min="8198" max="8199" width="18.5546875" style="3" bestFit="1" customWidth="1"/>
    <col min="8200" max="8200" width="20.44140625" style="3" bestFit="1" customWidth="1"/>
    <col min="8201" max="8201" width="18.5546875" style="3" bestFit="1" customWidth="1"/>
    <col min="8202" max="8202" width="20.44140625" style="3" bestFit="1" customWidth="1"/>
    <col min="8203" max="8205" width="18.5546875" style="3" bestFit="1" customWidth="1"/>
    <col min="8206" max="8206" width="21.44140625" style="3" customWidth="1"/>
    <col min="8207" max="8207" width="21.5546875" style="3" customWidth="1"/>
    <col min="8208" max="8210" width="18.5546875" style="3" customWidth="1"/>
    <col min="8211" max="8211" width="21.109375" style="3" customWidth="1"/>
    <col min="8212" max="8212" width="21.88671875" style="3" bestFit="1" customWidth="1"/>
    <col min="8213" max="8213" width="20.44140625" style="3" bestFit="1" customWidth="1"/>
    <col min="8214" max="8214" width="26.109375" style="3" bestFit="1" customWidth="1"/>
    <col min="8215" max="8217" width="18.5546875" style="3" bestFit="1" customWidth="1"/>
    <col min="8218" max="8448" width="11.44140625" style="3"/>
    <col min="8449" max="8449" width="40.109375" style="3" customWidth="1"/>
    <col min="8450" max="8451" width="21" style="3" customWidth="1"/>
    <col min="8452" max="8452" width="20.44140625" style="3" bestFit="1" customWidth="1"/>
    <col min="8453" max="8453" width="25.5546875" style="3" bestFit="1" customWidth="1"/>
    <col min="8454" max="8455" width="18.5546875" style="3" bestFit="1" customWidth="1"/>
    <col min="8456" max="8456" width="20.44140625" style="3" bestFit="1" customWidth="1"/>
    <col min="8457" max="8457" width="18.5546875" style="3" bestFit="1" customWidth="1"/>
    <col min="8458" max="8458" width="20.44140625" style="3" bestFit="1" customWidth="1"/>
    <col min="8459" max="8461" width="18.5546875" style="3" bestFit="1" customWidth="1"/>
    <col min="8462" max="8462" width="21.44140625" style="3" customWidth="1"/>
    <col min="8463" max="8463" width="21.5546875" style="3" customWidth="1"/>
    <col min="8464" max="8466" width="18.5546875" style="3" customWidth="1"/>
    <col min="8467" max="8467" width="21.109375" style="3" customWidth="1"/>
    <col min="8468" max="8468" width="21.88671875" style="3" bestFit="1" customWidth="1"/>
    <col min="8469" max="8469" width="20.44140625" style="3" bestFit="1" customWidth="1"/>
    <col min="8470" max="8470" width="26.109375" style="3" bestFit="1" customWidth="1"/>
    <col min="8471" max="8473" width="18.5546875" style="3" bestFit="1" customWidth="1"/>
    <col min="8474" max="8704" width="11.44140625" style="3"/>
    <col min="8705" max="8705" width="40.109375" style="3" customWidth="1"/>
    <col min="8706" max="8707" width="21" style="3" customWidth="1"/>
    <col min="8708" max="8708" width="20.44140625" style="3" bestFit="1" customWidth="1"/>
    <col min="8709" max="8709" width="25.5546875" style="3" bestFit="1" customWidth="1"/>
    <col min="8710" max="8711" width="18.5546875" style="3" bestFit="1" customWidth="1"/>
    <col min="8712" max="8712" width="20.44140625" style="3" bestFit="1" customWidth="1"/>
    <col min="8713" max="8713" width="18.5546875" style="3" bestFit="1" customWidth="1"/>
    <col min="8714" max="8714" width="20.44140625" style="3" bestFit="1" customWidth="1"/>
    <col min="8715" max="8717" width="18.5546875" style="3" bestFit="1" customWidth="1"/>
    <col min="8718" max="8718" width="21.44140625" style="3" customWidth="1"/>
    <col min="8719" max="8719" width="21.5546875" style="3" customWidth="1"/>
    <col min="8720" max="8722" width="18.5546875" style="3" customWidth="1"/>
    <col min="8723" max="8723" width="21.109375" style="3" customWidth="1"/>
    <col min="8724" max="8724" width="21.88671875" style="3" bestFit="1" customWidth="1"/>
    <col min="8725" max="8725" width="20.44140625" style="3" bestFit="1" customWidth="1"/>
    <col min="8726" max="8726" width="26.109375" style="3" bestFit="1" customWidth="1"/>
    <col min="8727" max="8729" width="18.5546875" style="3" bestFit="1" customWidth="1"/>
    <col min="8730" max="8960" width="11.44140625" style="3"/>
    <col min="8961" max="8961" width="40.109375" style="3" customWidth="1"/>
    <col min="8962" max="8963" width="21" style="3" customWidth="1"/>
    <col min="8964" max="8964" width="20.44140625" style="3" bestFit="1" customWidth="1"/>
    <col min="8965" max="8965" width="25.5546875" style="3" bestFit="1" customWidth="1"/>
    <col min="8966" max="8967" width="18.5546875" style="3" bestFit="1" customWidth="1"/>
    <col min="8968" max="8968" width="20.44140625" style="3" bestFit="1" customWidth="1"/>
    <col min="8969" max="8969" width="18.5546875" style="3" bestFit="1" customWidth="1"/>
    <col min="8970" max="8970" width="20.44140625" style="3" bestFit="1" customWidth="1"/>
    <col min="8971" max="8973" width="18.5546875" style="3" bestFit="1" customWidth="1"/>
    <col min="8974" max="8974" width="21.44140625" style="3" customWidth="1"/>
    <col min="8975" max="8975" width="21.5546875" style="3" customWidth="1"/>
    <col min="8976" max="8978" width="18.5546875" style="3" customWidth="1"/>
    <col min="8979" max="8979" width="21.109375" style="3" customWidth="1"/>
    <col min="8980" max="8980" width="21.88671875" style="3" bestFit="1" customWidth="1"/>
    <col min="8981" max="8981" width="20.44140625" style="3" bestFit="1" customWidth="1"/>
    <col min="8982" max="8982" width="26.109375" style="3" bestFit="1" customWidth="1"/>
    <col min="8983" max="8985" width="18.5546875" style="3" bestFit="1" customWidth="1"/>
    <col min="8986" max="9216" width="11.44140625" style="3"/>
    <col min="9217" max="9217" width="40.109375" style="3" customWidth="1"/>
    <col min="9218" max="9219" width="21" style="3" customWidth="1"/>
    <col min="9220" max="9220" width="20.44140625" style="3" bestFit="1" customWidth="1"/>
    <col min="9221" max="9221" width="25.5546875" style="3" bestFit="1" customWidth="1"/>
    <col min="9222" max="9223" width="18.5546875" style="3" bestFit="1" customWidth="1"/>
    <col min="9224" max="9224" width="20.44140625" style="3" bestFit="1" customWidth="1"/>
    <col min="9225" max="9225" width="18.5546875" style="3" bestFit="1" customWidth="1"/>
    <col min="9226" max="9226" width="20.44140625" style="3" bestFit="1" customWidth="1"/>
    <col min="9227" max="9229" width="18.5546875" style="3" bestFit="1" customWidth="1"/>
    <col min="9230" max="9230" width="21.44140625" style="3" customWidth="1"/>
    <col min="9231" max="9231" width="21.5546875" style="3" customWidth="1"/>
    <col min="9232" max="9234" width="18.5546875" style="3" customWidth="1"/>
    <col min="9235" max="9235" width="21.109375" style="3" customWidth="1"/>
    <col min="9236" max="9236" width="21.88671875" style="3" bestFit="1" customWidth="1"/>
    <col min="9237" max="9237" width="20.44140625" style="3" bestFit="1" customWidth="1"/>
    <col min="9238" max="9238" width="26.109375" style="3" bestFit="1" customWidth="1"/>
    <col min="9239" max="9241" width="18.5546875" style="3" bestFit="1" customWidth="1"/>
    <col min="9242" max="9472" width="11.44140625" style="3"/>
    <col min="9473" max="9473" width="40.109375" style="3" customWidth="1"/>
    <col min="9474" max="9475" width="21" style="3" customWidth="1"/>
    <col min="9476" max="9476" width="20.44140625" style="3" bestFit="1" customWidth="1"/>
    <col min="9477" max="9477" width="25.5546875" style="3" bestFit="1" customWidth="1"/>
    <col min="9478" max="9479" width="18.5546875" style="3" bestFit="1" customWidth="1"/>
    <col min="9480" max="9480" width="20.44140625" style="3" bestFit="1" customWidth="1"/>
    <col min="9481" max="9481" width="18.5546875" style="3" bestFit="1" customWidth="1"/>
    <col min="9482" max="9482" width="20.44140625" style="3" bestFit="1" customWidth="1"/>
    <col min="9483" max="9485" width="18.5546875" style="3" bestFit="1" customWidth="1"/>
    <col min="9486" max="9486" width="21.44140625" style="3" customWidth="1"/>
    <col min="9487" max="9487" width="21.5546875" style="3" customWidth="1"/>
    <col min="9488" max="9490" width="18.5546875" style="3" customWidth="1"/>
    <col min="9491" max="9491" width="21.109375" style="3" customWidth="1"/>
    <col min="9492" max="9492" width="21.88671875" style="3" bestFit="1" customWidth="1"/>
    <col min="9493" max="9493" width="20.44140625" style="3" bestFit="1" customWidth="1"/>
    <col min="9494" max="9494" width="26.109375" style="3" bestFit="1" customWidth="1"/>
    <col min="9495" max="9497" width="18.5546875" style="3" bestFit="1" customWidth="1"/>
    <col min="9498" max="9728" width="11.44140625" style="3"/>
    <col min="9729" max="9729" width="40.109375" style="3" customWidth="1"/>
    <col min="9730" max="9731" width="21" style="3" customWidth="1"/>
    <col min="9732" max="9732" width="20.44140625" style="3" bestFit="1" customWidth="1"/>
    <col min="9733" max="9733" width="25.5546875" style="3" bestFit="1" customWidth="1"/>
    <col min="9734" max="9735" width="18.5546875" style="3" bestFit="1" customWidth="1"/>
    <col min="9736" max="9736" width="20.44140625" style="3" bestFit="1" customWidth="1"/>
    <col min="9737" max="9737" width="18.5546875" style="3" bestFit="1" customWidth="1"/>
    <col min="9738" max="9738" width="20.44140625" style="3" bestFit="1" customWidth="1"/>
    <col min="9739" max="9741" width="18.5546875" style="3" bestFit="1" customWidth="1"/>
    <col min="9742" max="9742" width="21.44140625" style="3" customWidth="1"/>
    <col min="9743" max="9743" width="21.5546875" style="3" customWidth="1"/>
    <col min="9744" max="9746" width="18.5546875" style="3" customWidth="1"/>
    <col min="9747" max="9747" width="21.109375" style="3" customWidth="1"/>
    <col min="9748" max="9748" width="21.88671875" style="3" bestFit="1" customWidth="1"/>
    <col min="9749" max="9749" width="20.44140625" style="3" bestFit="1" customWidth="1"/>
    <col min="9750" max="9750" width="26.109375" style="3" bestFit="1" customWidth="1"/>
    <col min="9751" max="9753" width="18.5546875" style="3" bestFit="1" customWidth="1"/>
    <col min="9754" max="9984" width="11.44140625" style="3"/>
    <col min="9985" max="9985" width="40.109375" style="3" customWidth="1"/>
    <col min="9986" max="9987" width="21" style="3" customWidth="1"/>
    <col min="9988" max="9988" width="20.44140625" style="3" bestFit="1" customWidth="1"/>
    <col min="9989" max="9989" width="25.5546875" style="3" bestFit="1" customWidth="1"/>
    <col min="9990" max="9991" width="18.5546875" style="3" bestFit="1" customWidth="1"/>
    <col min="9992" max="9992" width="20.44140625" style="3" bestFit="1" customWidth="1"/>
    <col min="9993" max="9993" width="18.5546875" style="3" bestFit="1" customWidth="1"/>
    <col min="9994" max="9994" width="20.44140625" style="3" bestFit="1" customWidth="1"/>
    <col min="9995" max="9997" width="18.5546875" style="3" bestFit="1" customWidth="1"/>
    <col min="9998" max="9998" width="21.44140625" style="3" customWidth="1"/>
    <col min="9999" max="9999" width="21.5546875" style="3" customWidth="1"/>
    <col min="10000" max="10002" width="18.5546875" style="3" customWidth="1"/>
    <col min="10003" max="10003" width="21.109375" style="3" customWidth="1"/>
    <col min="10004" max="10004" width="21.88671875" style="3" bestFit="1" customWidth="1"/>
    <col min="10005" max="10005" width="20.44140625" style="3" bestFit="1" customWidth="1"/>
    <col min="10006" max="10006" width="26.109375" style="3" bestFit="1" customWidth="1"/>
    <col min="10007" max="10009" width="18.5546875" style="3" bestFit="1" customWidth="1"/>
    <col min="10010" max="10240" width="11.44140625" style="3"/>
    <col min="10241" max="10241" width="40.109375" style="3" customWidth="1"/>
    <col min="10242" max="10243" width="21" style="3" customWidth="1"/>
    <col min="10244" max="10244" width="20.44140625" style="3" bestFit="1" customWidth="1"/>
    <col min="10245" max="10245" width="25.5546875" style="3" bestFit="1" customWidth="1"/>
    <col min="10246" max="10247" width="18.5546875" style="3" bestFit="1" customWidth="1"/>
    <col min="10248" max="10248" width="20.44140625" style="3" bestFit="1" customWidth="1"/>
    <col min="10249" max="10249" width="18.5546875" style="3" bestFit="1" customWidth="1"/>
    <col min="10250" max="10250" width="20.44140625" style="3" bestFit="1" customWidth="1"/>
    <col min="10251" max="10253" width="18.5546875" style="3" bestFit="1" customWidth="1"/>
    <col min="10254" max="10254" width="21.44140625" style="3" customWidth="1"/>
    <col min="10255" max="10255" width="21.5546875" style="3" customWidth="1"/>
    <col min="10256" max="10258" width="18.5546875" style="3" customWidth="1"/>
    <col min="10259" max="10259" width="21.109375" style="3" customWidth="1"/>
    <col min="10260" max="10260" width="21.88671875" style="3" bestFit="1" customWidth="1"/>
    <col min="10261" max="10261" width="20.44140625" style="3" bestFit="1" customWidth="1"/>
    <col min="10262" max="10262" width="26.109375" style="3" bestFit="1" customWidth="1"/>
    <col min="10263" max="10265" width="18.5546875" style="3" bestFit="1" customWidth="1"/>
    <col min="10266" max="10496" width="11.44140625" style="3"/>
    <col min="10497" max="10497" width="40.109375" style="3" customWidth="1"/>
    <col min="10498" max="10499" width="21" style="3" customWidth="1"/>
    <col min="10500" max="10500" width="20.44140625" style="3" bestFit="1" customWidth="1"/>
    <col min="10501" max="10501" width="25.5546875" style="3" bestFit="1" customWidth="1"/>
    <col min="10502" max="10503" width="18.5546875" style="3" bestFit="1" customWidth="1"/>
    <col min="10504" max="10504" width="20.44140625" style="3" bestFit="1" customWidth="1"/>
    <col min="10505" max="10505" width="18.5546875" style="3" bestFit="1" customWidth="1"/>
    <col min="10506" max="10506" width="20.44140625" style="3" bestFit="1" customWidth="1"/>
    <col min="10507" max="10509" width="18.5546875" style="3" bestFit="1" customWidth="1"/>
    <col min="10510" max="10510" width="21.44140625" style="3" customWidth="1"/>
    <col min="10511" max="10511" width="21.5546875" style="3" customWidth="1"/>
    <col min="10512" max="10514" width="18.5546875" style="3" customWidth="1"/>
    <col min="10515" max="10515" width="21.109375" style="3" customWidth="1"/>
    <col min="10516" max="10516" width="21.88671875" style="3" bestFit="1" customWidth="1"/>
    <col min="10517" max="10517" width="20.44140625" style="3" bestFit="1" customWidth="1"/>
    <col min="10518" max="10518" width="26.109375" style="3" bestFit="1" customWidth="1"/>
    <col min="10519" max="10521" width="18.5546875" style="3" bestFit="1" customWidth="1"/>
    <col min="10522" max="10752" width="11.44140625" style="3"/>
    <col min="10753" max="10753" width="40.109375" style="3" customWidth="1"/>
    <col min="10754" max="10755" width="21" style="3" customWidth="1"/>
    <col min="10756" max="10756" width="20.44140625" style="3" bestFit="1" customWidth="1"/>
    <col min="10757" max="10757" width="25.5546875" style="3" bestFit="1" customWidth="1"/>
    <col min="10758" max="10759" width="18.5546875" style="3" bestFit="1" customWidth="1"/>
    <col min="10760" max="10760" width="20.44140625" style="3" bestFit="1" customWidth="1"/>
    <col min="10761" max="10761" width="18.5546875" style="3" bestFit="1" customWidth="1"/>
    <col min="10762" max="10762" width="20.44140625" style="3" bestFit="1" customWidth="1"/>
    <col min="10763" max="10765" width="18.5546875" style="3" bestFit="1" customWidth="1"/>
    <col min="10766" max="10766" width="21.44140625" style="3" customWidth="1"/>
    <col min="10767" max="10767" width="21.5546875" style="3" customWidth="1"/>
    <col min="10768" max="10770" width="18.5546875" style="3" customWidth="1"/>
    <col min="10771" max="10771" width="21.109375" style="3" customWidth="1"/>
    <col min="10772" max="10772" width="21.88671875" style="3" bestFit="1" customWidth="1"/>
    <col min="10773" max="10773" width="20.44140625" style="3" bestFit="1" customWidth="1"/>
    <col min="10774" max="10774" width="26.109375" style="3" bestFit="1" customWidth="1"/>
    <col min="10775" max="10777" width="18.5546875" style="3" bestFit="1" customWidth="1"/>
    <col min="10778" max="11008" width="11.44140625" style="3"/>
    <col min="11009" max="11009" width="40.109375" style="3" customWidth="1"/>
    <col min="11010" max="11011" width="21" style="3" customWidth="1"/>
    <col min="11012" max="11012" width="20.44140625" style="3" bestFit="1" customWidth="1"/>
    <col min="11013" max="11013" width="25.5546875" style="3" bestFit="1" customWidth="1"/>
    <col min="11014" max="11015" width="18.5546875" style="3" bestFit="1" customWidth="1"/>
    <col min="11016" max="11016" width="20.44140625" style="3" bestFit="1" customWidth="1"/>
    <col min="11017" max="11017" width="18.5546875" style="3" bestFit="1" customWidth="1"/>
    <col min="11018" max="11018" width="20.44140625" style="3" bestFit="1" customWidth="1"/>
    <col min="11019" max="11021" width="18.5546875" style="3" bestFit="1" customWidth="1"/>
    <col min="11022" max="11022" width="21.44140625" style="3" customWidth="1"/>
    <col min="11023" max="11023" width="21.5546875" style="3" customWidth="1"/>
    <col min="11024" max="11026" width="18.5546875" style="3" customWidth="1"/>
    <col min="11027" max="11027" width="21.109375" style="3" customWidth="1"/>
    <col min="11028" max="11028" width="21.88671875" style="3" bestFit="1" customWidth="1"/>
    <col min="11029" max="11029" width="20.44140625" style="3" bestFit="1" customWidth="1"/>
    <col min="11030" max="11030" width="26.109375" style="3" bestFit="1" customWidth="1"/>
    <col min="11031" max="11033" width="18.5546875" style="3" bestFit="1" customWidth="1"/>
    <col min="11034" max="11264" width="11.44140625" style="3"/>
    <col min="11265" max="11265" width="40.109375" style="3" customWidth="1"/>
    <col min="11266" max="11267" width="21" style="3" customWidth="1"/>
    <col min="11268" max="11268" width="20.44140625" style="3" bestFit="1" customWidth="1"/>
    <col min="11269" max="11269" width="25.5546875" style="3" bestFit="1" customWidth="1"/>
    <col min="11270" max="11271" width="18.5546875" style="3" bestFit="1" customWidth="1"/>
    <col min="11272" max="11272" width="20.44140625" style="3" bestFit="1" customWidth="1"/>
    <col min="11273" max="11273" width="18.5546875" style="3" bestFit="1" customWidth="1"/>
    <col min="11274" max="11274" width="20.44140625" style="3" bestFit="1" customWidth="1"/>
    <col min="11275" max="11277" width="18.5546875" style="3" bestFit="1" customWidth="1"/>
    <col min="11278" max="11278" width="21.44140625" style="3" customWidth="1"/>
    <col min="11279" max="11279" width="21.5546875" style="3" customWidth="1"/>
    <col min="11280" max="11282" width="18.5546875" style="3" customWidth="1"/>
    <col min="11283" max="11283" width="21.109375" style="3" customWidth="1"/>
    <col min="11284" max="11284" width="21.88671875" style="3" bestFit="1" customWidth="1"/>
    <col min="11285" max="11285" width="20.44140625" style="3" bestFit="1" customWidth="1"/>
    <col min="11286" max="11286" width="26.109375" style="3" bestFit="1" customWidth="1"/>
    <col min="11287" max="11289" width="18.5546875" style="3" bestFit="1" customWidth="1"/>
    <col min="11290" max="11520" width="11.44140625" style="3"/>
    <col min="11521" max="11521" width="40.109375" style="3" customWidth="1"/>
    <col min="11522" max="11523" width="21" style="3" customWidth="1"/>
    <col min="11524" max="11524" width="20.44140625" style="3" bestFit="1" customWidth="1"/>
    <col min="11525" max="11525" width="25.5546875" style="3" bestFit="1" customWidth="1"/>
    <col min="11526" max="11527" width="18.5546875" style="3" bestFit="1" customWidth="1"/>
    <col min="11528" max="11528" width="20.44140625" style="3" bestFit="1" customWidth="1"/>
    <col min="11529" max="11529" width="18.5546875" style="3" bestFit="1" customWidth="1"/>
    <col min="11530" max="11530" width="20.44140625" style="3" bestFit="1" customWidth="1"/>
    <col min="11531" max="11533" width="18.5546875" style="3" bestFit="1" customWidth="1"/>
    <col min="11534" max="11534" width="21.44140625" style="3" customWidth="1"/>
    <col min="11535" max="11535" width="21.5546875" style="3" customWidth="1"/>
    <col min="11536" max="11538" width="18.5546875" style="3" customWidth="1"/>
    <col min="11539" max="11539" width="21.109375" style="3" customWidth="1"/>
    <col min="11540" max="11540" width="21.88671875" style="3" bestFit="1" customWidth="1"/>
    <col min="11541" max="11541" width="20.44140625" style="3" bestFit="1" customWidth="1"/>
    <col min="11542" max="11542" width="26.109375" style="3" bestFit="1" customWidth="1"/>
    <col min="11543" max="11545" width="18.5546875" style="3" bestFit="1" customWidth="1"/>
    <col min="11546" max="11776" width="11.44140625" style="3"/>
    <col min="11777" max="11777" width="40.109375" style="3" customWidth="1"/>
    <col min="11778" max="11779" width="21" style="3" customWidth="1"/>
    <col min="11780" max="11780" width="20.44140625" style="3" bestFit="1" customWidth="1"/>
    <col min="11781" max="11781" width="25.5546875" style="3" bestFit="1" customWidth="1"/>
    <col min="11782" max="11783" width="18.5546875" style="3" bestFit="1" customWidth="1"/>
    <col min="11784" max="11784" width="20.44140625" style="3" bestFit="1" customWidth="1"/>
    <col min="11785" max="11785" width="18.5546875" style="3" bestFit="1" customWidth="1"/>
    <col min="11786" max="11786" width="20.44140625" style="3" bestFit="1" customWidth="1"/>
    <col min="11787" max="11789" width="18.5546875" style="3" bestFit="1" customWidth="1"/>
    <col min="11790" max="11790" width="21.44140625" style="3" customWidth="1"/>
    <col min="11791" max="11791" width="21.5546875" style="3" customWidth="1"/>
    <col min="11792" max="11794" width="18.5546875" style="3" customWidth="1"/>
    <col min="11795" max="11795" width="21.109375" style="3" customWidth="1"/>
    <col min="11796" max="11796" width="21.88671875" style="3" bestFit="1" customWidth="1"/>
    <col min="11797" max="11797" width="20.44140625" style="3" bestFit="1" customWidth="1"/>
    <col min="11798" max="11798" width="26.109375" style="3" bestFit="1" customWidth="1"/>
    <col min="11799" max="11801" width="18.5546875" style="3" bestFit="1" customWidth="1"/>
    <col min="11802" max="12032" width="11.44140625" style="3"/>
    <col min="12033" max="12033" width="40.109375" style="3" customWidth="1"/>
    <col min="12034" max="12035" width="21" style="3" customWidth="1"/>
    <col min="12036" max="12036" width="20.44140625" style="3" bestFit="1" customWidth="1"/>
    <col min="12037" max="12037" width="25.5546875" style="3" bestFit="1" customWidth="1"/>
    <col min="12038" max="12039" width="18.5546875" style="3" bestFit="1" customWidth="1"/>
    <col min="12040" max="12040" width="20.44140625" style="3" bestFit="1" customWidth="1"/>
    <col min="12041" max="12041" width="18.5546875" style="3" bestFit="1" customWidth="1"/>
    <col min="12042" max="12042" width="20.44140625" style="3" bestFit="1" customWidth="1"/>
    <col min="12043" max="12045" width="18.5546875" style="3" bestFit="1" customWidth="1"/>
    <col min="12046" max="12046" width="21.44140625" style="3" customWidth="1"/>
    <col min="12047" max="12047" width="21.5546875" style="3" customWidth="1"/>
    <col min="12048" max="12050" width="18.5546875" style="3" customWidth="1"/>
    <col min="12051" max="12051" width="21.109375" style="3" customWidth="1"/>
    <col min="12052" max="12052" width="21.88671875" style="3" bestFit="1" customWidth="1"/>
    <col min="12053" max="12053" width="20.44140625" style="3" bestFit="1" customWidth="1"/>
    <col min="12054" max="12054" width="26.109375" style="3" bestFit="1" customWidth="1"/>
    <col min="12055" max="12057" width="18.5546875" style="3" bestFit="1" customWidth="1"/>
    <col min="12058" max="12288" width="11.44140625" style="3"/>
    <col min="12289" max="12289" width="40.109375" style="3" customWidth="1"/>
    <col min="12290" max="12291" width="21" style="3" customWidth="1"/>
    <col min="12292" max="12292" width="20.44140625" style="3" bestFit="1" customWidth="1"/>
    <col min="12293" max="12293" width="25.5546875" style="3" bestFit="1" customWidth="1"/>
    <col min="12294" max="12295" width="18.5546875" style="3" bestFit="1" customWidth="1"/>
    <col min="12296" max="12296" width="20.44140625" style="3" bestFit="1" customWidth="1"/>
    <col min="12297" max="12297" width="18.5546875" style="3" bestFit="1" customWidth="1"/>
    <col min="12298" max="12298" width="20.44140625" style="3" bestFit="1" customWidth="1"/>
    <col min="12299" max="12301" width="18.5546875" style="3" bestFit="1" customWidth="1"/>
    <col min="12302" max="12302" width="21.44140625" style="3" customWidth="1"/>
    <col min="12303" max="12303" width="21.5546875" style="3" customWidth="1"/>
    <col min="12304" max="12306" width="18.5546875" style="3" customWidth="1"/>
    <col min="12307" max="12307" width="21.109375" style="3" customWidth="1"/>
    <col min="12308" max="12308" width="21.88671875" style="3" bestFit="1" customWidth="1"/>
    <col min="12309" max="12309" width="20.44140625" style="3" bestFit="1" customWidth="1"/>
    <col min="12310" max="12310" width="26.109375" style="3" bestFit="1" customWidth="1"/>
    <col min="12311" max="12313" width="18.5546875" style="3" bestFit="1" customWidth="1"/>
    <col min="12314" max="12544" width="11.44140625" style="3"/>
    <col min="12545" max="12545" width="40.109375" style="3" customWidth="1"/>
    <col min="12546" max="12547" width="21" style="3" customWidth="1"/>
    <col min="12548" max="12548" width="20.44140625" style="3" bestFit="1" customWidth="1"/>
    <col min="12549" max="12549" width="25.5546875" style="3" bestFit="1" customWidth="1"/>
    <col min="12550" max="12551" width="18.5546875" style="3" bestFit="1" customWidth="1"/>
    <col min="12552" max="12552" width="20.44140625" style="3" bestFit="1" customWidth="1"/>
    <col min="12553" max="12553" width="18.5546875" style="3" bestFit="1" customWidth="1"/>
    <col min="12554" max="12554" width="20.44140625" style="3" bestFit="1" customWidth="1"/>
    <col min="12555" max="12557" width="18.5546875" style="3" bestFit="1" customWidth="1"/>
    <col min="12558" max="12558" width="21.44140625" style="3" customWidth="1"/>
    <col min="12559" max="12559" width="21.5546875" style="3" customWidth="1"/>
    <col min="12560" max="12562" width="18.5546875" style="3" customWidth="1"/>
    <col min="12563" max="12563" width="21.109375" style="3" customWidth="1"/>
    <col min="12564" max="12564" width="21.88671875" style="3" bestFit="1" customWidth="1"/>
    <col min="12565" max="12565" width="20.44140625" style="3" bestFit="1" customWidth="1"/>
    <col min="12566" max="12566" width="26.109375" style="3" bestFit="1" customWidth="1"/>
    <col min="12567" max="12569" width="18.5546875" style="3" bestFit="1" customWidth="1"/>
    <col min="12570" max="12800" width="11.44140625" style="3"/>
    <col min="12801" max="12801" width="40.109375" style="3" customWidth="1"/>
    <col min="12802" max="12803" width="21" style="3" customWidth="1"/>
    <col min="12804" max="12804" width="20.44140625" style="3" bestFit="1" customWidth="1"/>
    <col min="12805" max="12805" width="25.5546875" style="3" bestFit="1" customWidth="1"/>
    <col min="12806" max="12807" width="18.5546875" style="3" bestFit="1" customWidth="1"/>
    <col min="12808" max="12808" width="20.44140625" style="3" bestFit="1" customWidth="1"/>
    <col min="12809" max="12809" width="18.5546875" style="3" bestFit="1" customWidth="1"/>
    <col min="12810" max="12810" width="20.44140625" style="3" bestFit="1" customWidth="1"/>
    <col min="12811" max="12813" width="18.5546875" style="3" bestFit="1" customWidth="1"/>
    <col min="12814" max="12814" width="21.44140625" style="3" customWidth="1"/>
    <col min="12815" max="12815" width="21.5546875" style="3" customWidth="1"/>
    <col min="12816" max="12818" width="18.5546875" style="3" customWidth="1"/>
    <col min="12819" max="12819" width="21.109375" style="3" customWidth="1"/>
    <col min="12820" max="12820" width="21.88671875" style="3" bestFit="1" customWidth="1"/>
    <col min="12821" max="12821" width="20.44140625" style="3" bestFit="1" customWidth="1"/>
    <col min="12822" max="12822" width="26.109375" style="3" bestFit="1" customWidth="1"/>
    <col min="12823" max="12825" width="18.5546875" style="3" bestFit="1" customWidth="1"/>
    <col min="12826" max="13056" width="11.44140625" style="3"/>
    <col min="13057" max="13057" width="40.109375" style="3" customWidth="1"/>
    <col min="13058" max="13059" width="21" style="3" customWidth="1"/>
    <col min="13060" max="13060" width="20.44140625" style="3" bestFit="1" customWidth="1"/>
    <col min="13061" max="13061" width="25.5546875" style="3" bestFit="1" customWidth="1"/>
    <col min="13062" max="13063" width="18.5546875" style="3" bestFit="1" customWidth="1"/>
    <col min="13064" max="13064" width="20.44140625" style="3" bestFit="1" customWidth="1"/>
    <col min="13065" max="13065" width="18.5546875" style="3" bestFit="1" customWidth="1"/>
    <col min="13066" max="13066" width="20.44140625" style="3" bestFit="1" customWidth="1"/>
    <col min="13067" max="13069" width="18.5546875" style="3" bestFit="1" customWidth="1"/>
    <col min="13070" max="13070" width="21.44140625" style="3" customWidth="1"/>
    <col min="13071" max="13071" width="21.5546875" style="3" customWidth="1"/>
    <col min="13072" max="13074" width="18.5546875" style="3" customWidth="1"/>
    <col min="13075" max="13075" width="21.109375" style="3" customWidth="1"/>
    <col min="13076" max="13076" width="21.88671875" style="3" bestFit="1" customWidth="1"/>
    <col min="13077" max="13077" width="20.44140625" style="3" bestFit="1" customWidth="1"/>
    <col min="13078" max="13078" width="26.109375" style="3" bestFit="1" customWidth="1"/>
    <col min="13079" max="13081" width="18.5546875" style="3" bestFit="1" customWidth="1"/>
    <col min="13082" max="13312" width="11.44140625" style="3"/>
    <col min="13313" max="13313" width="40.109375" style="3" customWidth="1"/>
    <col min="13314" max="13315" width="21" style="3" customWidth="1"/>
    <col min="13316" max="13316" width="20.44140625" style="3" bestFit="1" customWidth="1"/>
    <col min="13317" max="13317" width="25.5546875" style="3" bestFit="1" customWidth="1"/>
    <col min="13318" max="13319" width="18.5546875" style="3" bestFit="1" customWidth="1"/>
    <col min="13320" max="13320" width="20.44140625" style="3" bestFit="1" customWidth="1"/>
    <col min="13321" max="13321" width="18.5546875" style="3" bestFit="1" customWidth="1"/>
    <col min="13322" max="13322" width="20.44140625" style="3" bestFit="1" customWidth="1"/>
    <col min="13323" max="13325" width="18.5546875" style="3" bestFit="1" customWidth="1"/>
    <col min="13326" max="13326" width="21.44140625" style="3" customWidth="1"/>
    <col min="13327" max="13327" width="21.5546875" style="3" customWidth="1"/>
    <col min="13328" max="13330" width="18.5546875" style="3" customWidth="1"/>
    <col min="13331" max="13331" width="21.109375" style="3" customWidth="1"/>
    <col min="13332" max="13332" width="21.88671875" style="3" bestFit="1" customWidth="1"/>
    <col min="13333" max="13333" width="20.44140625" style="3" bestFit="1" customWidth="1"/>
    <col min="13334" max="13334" width="26.109375" style="3" bestFit="1" customWidth="1"/>
    <col min="13335" max="13337" width="18.5546875" style="3" bestFit="1" customWidth="1"/>
    <col min="13338" max="13568" width="11.44140625" style="3"/>
    <col min="13569" max="13569" width="40.109375" style="3" customWidth="1"/>
    <col min="13570" max="13571" width="21" style="3" customWidth="1"/>
    <col min="13572" max="13572" width="20.44140625" style="3" bestFit="1" customWidth="1"/>
    <col min="13573" max="13573" width="25.5546875" style="3" bestFit="1" customWidth="1"/>
    <col min="13574" max="13575" width="18.5546875" style="3" bestFit="1" customWidth="1"/>
    <col min="13576" max="13576" width="20.44140625" style="3" bestFit="1" customWidth="1"/>
    <col min="13577" max="13577" width="18.5546875" style="3" bestFit="1" customWidth="1"/>
    <col min="13578" max="13578" width="20.44140625" style="3" bestFit="1" customWidth="1"/>
    <col min="13579" max="13581" width="18.5546875" style="3" bestFit="1" customWidth="1"/>
    <col min="13582" max="13582" width="21.44140625" style="3" customWidth="1"/>
    <col min="13583" max="13583" width="21.5546875" style="3" customWidth="1"/>
    <col min="13584" max="13586" width="18.5546875" style="3" customWidth="1"/>
    <col min="13587" max="13587" width="21.109375" style="3" customWidth="1"/>
    <col min="13588" max="13588" width="21.88671875" style="3" bestFit="1" customWidth="1"/>
    <col min="13589" max="13589" width="20.44140625" style="3" bestFit="1" customWidth="1"/>
    <col min="13590" max="13590" width="26.109375" style="3" bestFit="1" customWidth="1"/>
    <col min="13591" max="13593" width="18.5546875" style="3" bestFit="1" customWidth="1"/>
    <col min="13594" max="13824" width="11.44140625" style="3"/>
    <col min="13825" max="13825" width="40.109375" style="3" customWidth="1"/>
    <col min="13826" max="13827" width="21" style="3" customWidth="1"/>
    <col min="13828" max="13828" width="20.44140625" style="3" bestFit="1" customWidth="1"/>
    <col min="13829" max="13829" width="25.5546875" style="3" bestFit="1" customWidth="1"/>
    <col min="13830" max="13831" width="18.5546875" style="3" bestFit="1" customWidth="1"/>
    <col min="13832" max="13832" width="20.44140625" style="3" bestFit="1" customWidth="1"/>
    <col min="13833" max="13833" width="18.5546875" style="3" bestFit="1" customWidth="1"/>
    <col min="13834" max="13834" width="20.44140625" style="3" bestFit="1" customWidth="1"/>
    <col min="13835" max="13837" width="18.5546875" style="3" bestFit="1" customWidth="1"/>
    <col min="13838" max="13838" width="21.44140625" style="3" customWidth="1"/>
    <col min="13839" max="13839" width="21.5546875" style="3" customWidth="1"/>
    <col min="13840" max="13842" width="18.5546875" style="3" customWidth="1"/>
    <col min="13843" max="13843" width="21.109375" style="3" customWidth="1"/>
    <col min="13844" max="13844" width="21.88671875" style="3" bestFit="1" customWidth="1"/>
    <col min="13845" max="13845" width="20.44140625" style="3" bestFit="1" customWidth="1"/>
    <col min="13846" max="13846" width="26.109375" style="3" bestFit="1" customWidth="1"/>
    <col min="13847" max="13849" width="18.5546875" style="3" bestFit="1" customWidth="1"/>
    <col min="13850" max="14080" width="11.44140625" style="3"/>
    <col min="14081" max="14081" width="40.109375" style="3" customWidth="1"/>
    <col min="14082" max="14083" width="21" style="3" customWidth="1"/>
    <col min="14084" max="14084" width="20.44140625" style="3" bestFit="1" customWidth="1"/>
    <col min="14085" max="14085" width="25.5546875" style="3" bestFit="1" customWidth="1"/>
    <col min="14086" max="14087" width="18.5546875" style="3" bestFit="1" customWidth="1"/>
    <col min="14088" max="14088" width="20.44140625" style="3" bestFit="1" customWidth="1"/>
    <col min="14089" max="14089" width="18.5546875" style="3" bestFit="1" customWidth="1"/>
    <col min="14090" max="14090" width="20.44140625" style="3" bestFit="1" customWidth="1"/>
    <col min="14091" max="14093" width="18.5546875" style="3" bestFit="1" customWidth="1"/>
    <col min="14094" max="14094" width="21.44140625" style="3" customWidth="1"/>
    <col min="14095" max="14095" width="21.5546875" style="3" customWidth="1"/>
    <col min="14096" max="14098" width="18.5546875" style="3" customWidth="1"/>
    <col min="14099" max="14099" width="21.109375" style="3" customWidth="1"/>
    <col min="14100" max="14100" width="21.88671875" style="3" bestFit="1" customWidth="1"/>
    <col min="14101" max="14101" width="20.44140625" style="3" bestFit="1" customWidth="1"/>
    <col min="14102" max="14102" width="26.109375" style="3" bestFit="1" customWidth="1"/>
    <col min="14103" max="14105" width="18.5546875" style="3" bestFit="1" customWidth="1"/>
    <col min="14106" max="14336" width="11.44140625" style="3"/>
    <col min="14337" max="14337" width="40.109375" style="3" customWidth="1"/>
    <col min="14338" max="14339" width="21" style="3" customWidth="1"/>
    <col min="14340" max="14340" width="20.44140625" style="3" bestFit="1" customWidth="1"/>
    <col min="14341" max="14341" width="25.5546875" style="3" bestFit="1" customWidth="1"/>
    <col min="14342" max="14343" width="18.5546875" style="3" bestFit="1" customWidth="1"/>
    <col min="14344" max="14344" width="20.44140625" style="3" bestFit="1" customWidth="1"/>
    <col min="14345" max="14345" width="18.5546875" style="3" bestFit="1" customWidth="1"/>
    <col min="14346" max="14346" width="20.44140625" style="3" bestFit="1" customWidth="1"/>
    <col min="14347" max="14349" width="18.5546875" style="3" bestFit="1" customWidth="1"/>
    <col min="14350" max="14350" width="21.44140625" style="3" customWidth="1"/>
    <col min="14351" max="14351" width="21.5546875" style="3" customWidth="1"/>
    <col min="14352" max="14354" width="18.5546875" style="3" customWidth="1"/>
    <col min="14355" max="14355" width="21.109375" style="3" customWidth="1"/>
    <col min="14356" max="14356" width="21.88671875" style="3" bestFit="1" customWidth="1"/>
    <col min="14357" max="14357" width="20.44140625" style="3" bestFit="1" customWidth="1"/>
    <col min="14358" max="14358" width="26.109375" style="3" bestFit="1" customWidth="1"/>
    <col min="14359" max="14361" width="18.5546875" style="3" bestFit="1" customWidth="1"/>
    <col min="14362" max="14592" width="11.44140625" style="3"/>
    <col min="14593" max="14593" width="40.109375" style="3" customWidth="1"/>
    <col min="14594" max="14595" width="21" style="3" customWidth="1"/>
    <col min="14596" max="14596" width="20.44140625" style="3" bestFit="1" customWidth="1"/>
    <col min="14597" max="14597" width="25.5546875" style="3" bestFit="1" customWidth="1"/>
    <col min="14598" max="14599" width="18.5546875" style="3" bestFit="1" customWidth="1"/>
    <col min="14600" max="14600" width="20.44140625" style="3" bestFit="1" customWidth="1"/>
    <col min="14601" max="14601" width="18.5546875" style="3" bestFit="1" customWidth="1"/>
    <col min="14602" max="14602" width="20.44140625" style="3" bestFit="1" customWidth="1"/>
    <col min="14603" max="14605" width="18.5546875" style="3" bestFit="1" customWidth="1"/>
    <col min="14606" max="14606" width="21.44140625" style="3" customWidth="1"/>
    <col min="14607" max="14607" width="21.5546875" style="3" customWidth="1"/>
    <col min="14608" max="14610" width="18.5546875" style="3" customWidth="1"/>
    <col min="14611" max="14611" width="21.109375" style="3" customWidth="1"/>
    <col min="14612" max="14612" width="21.88671875" style="3" bestFit="1" customWidth="1"/>
    <col min="14613" max="14613" width="20.44140625" style="3" bestFit="1" customWidth="1"/>
    <col min="14614" max="14614" width="26.109375" style="3" bestFit="1" customWidth="1"/>
    <col min="14615" max="14617" width="18.5546875" style="3" bestFit="1" customWidth="1"/>
    <col min="14618" max="14848" width="11.44140625" style="3"/>
    <col min="14849" max="14849" width="40.109375" style="3" customWidth="1"/>
    <col min="14850" max="14851" width="21" style="3" customWidth="1"/>
    <col min="14852" max="14852" width="20.44140625" style="3" bestFit="1" customWidth="1"/>
    <col min="14853" max="14853" width="25.5546875" style="3" bestFit="1" customWidth="1"/>
    <col min="14854" max="14855" width="18.5546875" style="3" bestFit="1" customWidth="1"/>
    <col min="14856" max="14856" width="20.44140625" style="3" bestFit="1" customWidth="1"/>
    <col min="14857" max="14857" width="18.5546875" style="3" bestFit="1" customWidth="1"/>
    <col min="14858" max="14858" width="20.44140625" style="3" bestFit="1" customWidth="1"/>
    <col min="14859" max="14861" width="18.5546875" style="3" bestFit="1" customWidth="1"/>
    <col min="14862" max="14862" width="21.44140625" style="3" customWidth="1"/>
    <col min="14863" max="14863" width="21.5546875" style="3" customWidth="1"/>
    <col min="14864" max="14866" width="18.5546875" style="3" customWidth="1"/>
    <col min="14867" max="14867" width="21.109375" style="3" customWidth="1"/>
    <col min="14868" max="14868" width="21.88671875" style="3" bestFit="1" customWidth="1"/>
    <col min="14869" max="14869" width="20.44140625" style="3" bestFit="1" customWidth="1"/>
    <col min="14870" max="14870" width="26.109375" style="3" bestFit="1" customWidth="1"/>
    <col min="14871" max="14873" width="18.5546875" style="3" bestFit="1" customWidth="1"/>
    <col min="14874" max="15104" width="11.44140625" style="3"/>
    <col min="15105" max="15105" width="40.109375" style="3" customWidth="1"/>
    <col min="15106" max="15107" width="21" style="3" customWidth="1"/>
    <col min="15108" max="15108" width="20.44140625" style="3" bestFit="1" customWidth="1"/>
    <col min="15109" max="15109" width="25.5546875" style="3" bestFit="1" customWidth="1"/>
    <col min="15110" max="15111" width="18.5546875" style="3" bestFit="1" customWidth="1"/>
    <col min="15112" max="15112" width="20.44140625" style="3" bestFit="1" customWidth="1"/>
    <col min="15113" max="15113" width="18.5546875" style="3" bestFit="1" customWidth="1"/>
    <col min="15114" max="15114" width="20.44140625" style="3" bestFit="1" customWidth="1"/>
    <col min="15115" max="15117" width="18.5546875" style="3" bestFit="1" customWidth="1"/>
    <col min="15118" max="15118" width="21.44140625" style="3" customWidth="1"/>
    <col min="15119" max="15119" width="21.5546875" style="3" customWidth="1"/>
    <col min="15120" max="15122" width="18.5546875" style="3" customWidth="1"/>
    <col min="15123" max="15123" width="21.109375" style="3" customWidth="1"/>
    <col min="15124" max="15124" width="21.88671875" style="3" bestFit="1" customWidth="1"/>
    <col min="15125" max="15125" width="20.44140625" style="3" bestFit="1" customWidth="1"/>
    <col min="15126" max="15126" width="26.109375" style="3" bestFit="1" customWidth="1"/>
    <col min="15127" max="15129" width="18.5546875" style="3" bestFit="1" customWidth="1"/>
    <col min="15130" max="15360" width="11.44140625" style="3"/>
    <col min="15361" max="15361" width="40.109375" style="3" customWidth="1"/>
    <col min="15362" max="15363" width="21" style="3" customWidth="1"/>
    <col min="15364" max="15364" width="20.44140625" style="3" bestFit="1" customWidth="1"/>
    <col min="15365" max="15365" width="25.5546875" style="3" bestFit="1" customWidth="1"/>
    <col min="15366" max="15367" width="18.5546875" style="3" bestFit="1" customWidth="1"/>
    <col min="15368" max="15368" width="20.44140625" style="3" bestFit="1" customWidth="1"/>
    <col min="15369" max="15369" width="18.5546875" style="3" bestFit="1" customWidth="1"/>
    <col min="15370" max="15370" width="20.44140625" style="3" bestFit="1" customWidth="1"/>
    <col min="15371" max="15373" width="18.5546875" style="3" bestFit="1" customWidth="1"/>
    <col min="15374" max="15374" width="21.44140625" style="3" customWidth="1"/>
    <col min="15375" max="15375" width="21.5546875" style="3" customWidth="1"/>
    <col min="15376" max="15378" width="18.5546875" style="3" customWidth="1"/>
    <col min="15379" max="15379" width="21.109375" style="3" customWidth="1"/>
    <col min="15380" max="15380" width="21.88671875" style="3" bestFit="1" customWidth="1"/>
    <col min="15381" max="15381" width="20.44140625" style="3" bestFit="1" customWidth="1"/>
    <col min="15382" max="15382" width="26.109375" style="3" bestFit="1" customWidth="1"/>
    <col min="15383" max="15385" width="18.5546875" style="3" bestFit="1" customWidth="1"/>
    <col min="15386" max="15616" width="11.44140625" style="3"/>
    <col min="15617" max="15617" width="40.109375" style="3" customWidth="1"/>
    <col min="15618" max="15619" width="21" style="3" customWidth="1"/>
    <col min="15620" max="15620" width="20.44140625" style="3" bestFit="1" customWidth="1"/>
    <col min="15621" max="15621" width="25.5546875" style="3" bestFit="1" customWidth="1"/>
    <col min="15622" max="15623" width="18.5546875" style="3" bestFit="1" customWidth="1"/>
    <col min="15624" max="15624" width="20.44140625" style="3" bestFit="1" customWidth="1"/>
    <col min="15625" max="15625" width="18.5546875" style="3" bestFit="1" customWidth="1"/>
    <col min="15626" max="15626" width="20.44140625" style="3" bestFit="1" customWidth="1"/>
    <col min="15627" max="15629" width="18.5546875" style="3" bestFit="1" customWidth="1"/>
    <col min="15630" max="15630" width="21.44140625" style="3" customWidth="1"/>
    <col min="15631" max="15631" width="21.5546875" style="3" customWidth="1"/>
    <col min="15632" max="15634" width="18.5546875" style="3" customWidth="1"/>
    <col min="15635" max="15635" width="21.109375" style="3" customWidth="1"/>
    <col min="15636" max="15636" width="21.88671875" style="3" bestFit="1" customWidth="1"/>
    <col min="15637" max="15637" width="20.44140625" style="3" bestFit="1" customWidth="1"/>
    <col min="15638" max="15638" width="26.109375" style="3" bestFit="1" customWidth="1"/>
    <col min="15639" max="15641" width="18.5546875" style="3" bestFit="1" customWidth="1"/>
    <col min="15642" max="15872" width="11.44140625" style="3"/>
    <col min="15873" max="15873" width="40.109375" style="3" customWidth="1"/>
    <col min="15874" max="15875" width="21" style="3" customWidth="1"/>
    <col min="15876" max="15876" width="20.44140625" style="3" bestFit="1" customWidth="1"/>
    <col min="15877" max="15877" width="25.5546875" style="3" bestFit="1" customWidth="1"/>
    <col min="15878" max="15879" width="18.5546875" style="3" bestFit="1" customWidth="1"/>
    <col min="15880" max="15880" width="20.44140625" style="3" bestFit="1" customWidth="1"/>
    <col min="15881" max="15881" width="18.5546875" style="3" bestFit="1" customWidth="1"/>
    <col min="15882" max="15882" width="20.44140625" style="3" bestFit="1" customWidth="1"/>
    <col min="15883" max="15885" width="18.5546875" style="3" bestFit="1" customWidth="1"/>
    <col min="15886" max="15886" width="21.44140625" style="3" customWidth="1"/>
    <col min="15887" max="15887" width="21.5546875" style="3" customWidth="1"/>
    <col min="15888" max="15890" width="18.5546875" style="3" customWidth="1"/>
    <col min="15891" max="15891" width="21.109375" style="3" customWidth="1"/>
    <col min="15892" max="15892" width="21.88671875" style="3" bestFit="1" customWidth="1"/>
    <col min="15893" max="15893" width="20.44140625" style="3" bestFit="1" customWidth="1"/>
    <col min="15894" max="15894" width="26.109375" style="3" bestFit="1" customWidth="1"/>
    <col min="15895" max="15897" width="18.5546875" style="3" bestFit="1" customWidth="1"/>
    <col min="15898" max="16128" width="11.44140625" style="3"/>
    <col min="16129" max="16129" width="40.109375" style="3" customWidth="1"/>
    <col min="16130" max="16131" width="21" style="3" customWidth="1"/>
    <col min="16132" max="16132" width="20.44140625" style="3" bestFit="1" customWidth="1"/>
    <col min="16133" max="16133" width="25.5546875" style="3" bestFit="1" customWidth="1"/>
    <col min="16134" max="16135" width="18.5546875" style="3" bestFit="1" customWidth="1"/>
    <col min="16136" max="16136" width="20.44140625" style="3" bestFit="1" customWidth="1"/>
    <col min="16137" max="16137" width="18.5546875" style="3" bestFit="1" customWidth="1"/>
    <col min="16138" max="16138" width="20.44140625" style="3" bestFit="1" customWidth="1"/>
    <col min="16139" max="16141" width="18.5546875" style="3" bestFit="1" customWidth="1"/>
    <col min="16142" max="16142" width="21.44140625" style="3" customWidth="1"/>
    <col min="16143" max="16143" width="21.5546875" style="3" customWidth="1"/>
    <col min="16144" max="16146" width="18.5546875" style="3" customWidth="1"/>
    <col min="16147" max="16147" width="21.109375" style="3" customWidth="1"/>
    <col min="16148" max="16148" width="21.88671875" style="3" bestFit="1" customWidth="1"/>
    <col min="16149" max="16149" width="20.44140625" style="3" bestFit="1" customWidth="1"/>
    <col min="16150" max="16150" width="26.109375" style="3" bestFit="1" customWidth="1"/>
    <col min="16151" max="16153" width="18.5546875" style="3" bestFit="1" customWidth="1"/>
    <col min="16154" max="16384" width="11.44140625" style="3"/>
  </cols>
  <sheetData>
    <row r="1" spans="1:28" ht="15.6" x14ac:dyDescent="0.3"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/>
    </row>
    <row r="2" spans="1:28" ht="15.6" x14ac:dyDescent="0.3">
      <c r="A2" s="11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8</v>
      </c>
      <c r="I2" s="7" t="s">
        <v>10</v>
      </c>
      <c r="J2" s="7" t="s">
        <v>7</v>
      </c>
      <c r="K2" s="7" t="s">
        <v>9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79</v>
      </c>
      <c r="Z2" s="7"/>
    </row>
    <row r="3" spans="1:28" s="8" customFormat="1" ht="15.6" x14ac:dyDescent="0.3">
      <c r="A3" s="12" t="s">
        <v>80</v>
      </c>
      <c r="B3" s="5">
        <v>190427633269</v>
      </c>
      <c r="C3" s="5">
        <v>284598569280</v>
      </c>
      <c r="D3" s="5">
        <v>2507300284840</v>
      </c>
      <c r="E3" s="5">
        <v>2212439695381</v>
      </c>
      <c r="F3" s="5">
        <v>407353484413</v>
      </c>
      <c r="G3" s="5">
        <v>137659583834</v>
      </c>
      <c r="H3" s="5">
        <v>412737207683</v>
      </c>
      <c r="I3" s="5">
        <v>269700098298</v>
      </c>
      <c r="J3" s="5">
        <v>1831563743436</v>
      </c>
      <c r="K3" s="5">
        <v>633645784834</v>
      </c>
      <c r="L3" s="5">
        <v>76726648018</v>
      </c>
      <c r="M3" s="5">
        <v>357162285350</v>
      </c>
      <c r="N3" s="5">
        <v>1082471334573</v>
      </c>
      <c r="O3" s="5">
        <v>813399327236</v>
      </c>
      <c r="P3" s="5">
        <v>240360826691</v>
      </c>
      <c r="Q3" s="5">
        <v>157133786894</v>
      </c>
      <c r="R3" s="5">
        <v>138499800065</v>
      </c>
      <c r="S3" s="5">
        <v>721951307119</v>
      </c>
      <c r="T3" s="5">
        <v>106280704347</v>
      </c>
      <c r="U3" s="5">
        <v>502431701918</v>
      </c>
      <c r="V3" s="5">
        <v>274406489739</v>
      </c>
      <c r="W3" s="5">
        <v>201485828392</v>
      </c>
      <c r="X3" s="5">
        <v>391350070291</v>
      </c>
      <c r="Y3" s="5">
        <v>80734630478</v>
      </c>
      <c r="Z3" s="5">
        <f>SUM(B3:Y3)</f>
        <v>14031820826379</v>
      </c>
      <c r="AA3" s="6"/>
      <c r="AB3" s="6"/>
    </row>
    <row r="4" spans="1:28" ht="15.6" x14ac:dyDescent="0.3">
      <c r="A4" s="10" t="s">
        <v>81</v>
      </c>
      <c r="B4" s="4">
        <v>122668290768</v>
      </c>
      <c r="C4" s="4">
        <v>184604344190</v>
      </c>
      <c r="D4" s="4">
        <v>1072556871852</v>
      </c>
      <c r="E4" s="4">
        <v>1493484364915</v>
      </c>
      <c r="F4" s="4">
        <v>283002736505</v>
      </c>
      <c r="G4" s="4">
        <v>98820904505</v>
      </c>
      <c r="H4" s="4">
        <v>138822751500</v>
      </c>
      <c r="I4" s="4">
        <v>179867339236</v>
      </c>
      <c r="J4" s="4">
        <v>729722791098</v>
      </c>
      <c r="K4" s="4">
        <v>234902725598</v>
      </c>
      <c r="L4" s="4">
        <v>38572345388</v>
      </c>
      <c r="M4" s="4">
        <v>190011273651</v>
      </c>
      <c r="N4" s="4">
        <v>491511962821</v>
      </c>
      <c r="O4" s="4">
        <v>551557744387</v>
      </c>
      <c r="P4" s="4">
        <v>144832572119</v>
      </c>
      <c r="Q4" s="4">
        <v>111554556792</v>
      </c>
      <c r="R4" s="4">
        <v>101955116279</v>
      </c>
      <c r="S4" s="4">
        <v>466375640261</v>
      </c>
      <c r="T4" s="4">
        <v>70420121495</v>
      </c>
      <c r="U4" s="4">
        <v>372395558479</v>
      </c>
      <c r="V4" s="4">
        <v>182684313854</v>
      </c>
      <c r="W4" s="4">
        <v>79183251177</v>
      </c>
      <c r="X4" s="4">
        <v>170838552365</v>
      </c>
      <c r="Y4" s="4">
        <v>67138722266</v>
      </c>
      <c r="Z4" s="5">
        <f t="shared" ref="Z4:Z60" si="0">SUM(B4:Y4)</f>
        <v>7577484851501</v>
      </c>
    </row>
    <row r="5" spans="1:28" ht="15.6" x14ac:dyDescent="0.3">
      <c r="A5" s="10" t="s">
        <v>82</v>
      </c>
      <c r="B5" s="4">
        <v>13247718568</v>
      </c>
      <c r="C5" s="4">
        <v>33105914873</v>
      </c>
      <c r="D5" s="4">
        <v>46417268124</v>
      </c>
      <c r="E5" s="4">
        <v>68276362483</v>
      </c>
      <c r="F5" s="4">
        <v>6227296339</v>
      </c>
      <c r="G5" s="4">
        <v>1831953459</v>
      </c>
      <c r="H5" s="4">
        <v>9220220072</v>
      </c>
      <c r="I5" s="4">
        <v>78435323495</v>
      </c>
      <c r="J5" s="4">
        <v>69934310823</v>
      </c>
      <c r="K5" s="4">
        <v>35743652153</v>
      </c>
      <c r="L5" s="4">
        <v>4906365933</v>
      </c>
      <c r="M5" s="4">
        <v>9232265217</v>
      </c>
      <c r="N5" s="4">
        <v>24759701214</v>
      </c>
      <c r="O5" s="4">
        <v>12561719729</v>
      </c>
      <c r="P5" s="4">
        <v>42184402496</v>
      </c>
      <c r="Q5" s="4">
        <v>9505219232</v>
      </c>
      <c r="R5" s="4">
        <v>13033500176</v>
      </c>
      <c r="S5" s="4">
        <v>1875145958</v>
      </c>
      <c r="T5" s="4">
        <v>5543750546</v>
      </c>
      <c r="U5" s="4">
        <v>30360539182</v>
      </c>
      <c r="V5" s="4">
        <v>16679119254</v>
      </c>
      <c r="W5" s="4">
        <v>11505075553</v>
      </c>
      <c r="X5" s="4">
        <v>35017610430</v>
      </c>
      <c r="Y5" s="4">
        <v>1440959066</v>
      </c>
      <c r="Z5" s="5">
        <f t="shared" si="0"/>
        <v>581045394375</v>
      </c>
    </row>
    <row r="6" spans="1:28" ht="15.6" x14ac:dyDescent="0.3">
      <c r="A6" s="10" t="s">
        <v>83</v>
      </c>
      <c r="B6" s="4">
        <v>54415453247</v>
      </c>
      <c r="C6" s="4">
        <v>105073268617</v>
      </c>
      <c r="D6" s="4">
        <v>619335521017</v>
      </c>
      <c r="E6" s="4">
        <v>944022266203</v>
      </c>
      <c r="F6" s="4">
        <v>162054704043</v>
      </c>
      <c r="G6" s="4">
        <v>56840929637</v>
      </c>
      <c r="H6" s="4">
        <v>74618581436</v>
      </c>
      <c r="I6" s="4">
        <v>41116455379</v>
      </c>
      <c r="J6" s="4">
        <v>451074690433</v>
      </c>
      <c r="K6" s="4">
        <v>77776987383</v>
      </c>
      <c r="L6" s="4">
        <v>21126889355</v>
      </c>
      <c r="M6" s="4">
        <v>126631746333</v>
      </c>
      <c r="N6" s="4">
        <v>401661347276</v>
      </c>
      <c r="O6" s="4">
        <v>348093851091</v>
      </c>
      <c r="P6" s="4">
        <v>74760958124</v>
      </c>
      <c r="Q6" s="4">
        <v>59975789278</v>
      </c>
      <c r="R6" s="4">
        <v>70927001318</v>
      </c>
      <c r="S6" s="4">
        <v>357722555364</v>
      </c>
      <c r="T6" s="4">
        <v>43904427882</v>
      </c>
      <c r="U6" s="4">
        <v>187142122395</v>
      </c>
      <c r="V6" s="4">
        <v>101369066113</v>
      </c>
      <c r="W6" s="4">
        <v>43239619854</v>
      </c>
      <c r="X6" s="4">
        <v>89650333853</v>
      </c>
      <c r="Y6" s="4">
        <v>30326970184</v>
      </c>
      <c r="Z6" s="5">
        <f t="shared" si="0"/>
        <v>4542861535815</v>
      </c>
    </row>
    <row r="7" spans="1:28" ht="15.6" x14ac:dyDescent="0.3">
      <c r="A7" s="10" t="s">
        <v>28</v>
      </c>
      <c r="B7" s="4">
        <v>-2986110615</v>
      </c>
      <c r="C7" s="4">
        <v>-7443689520</v>
      </c>
      <c r="D7" s="4">
        <v>-2551760449</v>
      </c>
      <c r="E7" s="4">
        <v>-10208602444</v>
      </c>
      <c r="F7" s="4">
        <v>0</v>
      </c>
      <c r="G7" s="4">
        <v>0</v>
      </c>
      <c r="H7" s="4">
        <v>-3882727989</v>
      </c>
      <c r="I7" s="4">
        <v>0</v>
      </c>
      <c r="J7" s="4">
        <v>-8543815273</v>
      </c>
      <c r="K7" s="4">
        <v>0</v>
      </c>
      <c r="L7" s="4">
        <v>-21851986</v>
      </c>
      <c r="M7" s="4">
        <v>0</v>
      </c>
      <c r="N7" s="4">
        <v>-1291334787</v>
      </c>
      <c r="O7" s="4">
        <v>-18070918750</v>
      </c>
      <c r="P7" s="4">
        <v>-431018700</v>
      </c>
      <c r="Q7" s="4">
        <v>-87104214</v>
      </c>
      <c r="R7" s="4">
        <v>0</v>
      </c>
      <c r="S7" s="4">
        <v>-860103750</v>
      </c>
      <c r="T7" s="4">
        <v>0</v>
      </c>
      <c r="U7" s="4">
        <v>0</v>
      </c>
      <c r="V7" s="4">
        <v>-6050368491</v>
      </c>
      <c r="W7" s="4">
        <v>0</v>
      </c>
      <c r="X7" s="4">
        <v>-2792564333</v>
      </c>
      <c r="Y7" s="4">
        <v>-1066308663</v>
      </c>
      <c r="Z7" s="5">
        <f t="shared" si="0"/>
        <v>-66288279964</v>
      </c>
    </row>
    <row r="8" spans="1:28" ht="15.6" x14ac:dyDescent="0.3">
      <c r="A8" s="10" t="s">
        <v>84</v>
      </c>
      <c r="B8" s="4">
        <v>55005118953</v>
      </c>
      <c r="C8" s="4">
        <v>45425110013</v>
      </c>
      <c r="D8" s="4">
        <v>405119437726</v>
      </c>
      <c r="E8" s="4">
        <v>479938972587</v>
      </c>
      <c r="F8" s="4">
        <v>105172491829</v>
      </c>
      <c r="G8" s="4">
        <v>40127423192</v>
      </c>
      <c r="H8" s="4">
        <v>54983949992</v>
      </c>
      <c r="I8" s="4">
        <v>59791835601</v>
      </c>
      <c r="J8" s="4">
        <v>208619242672</v>
      </c>
      <c r="K8" s="4">
        <v>121260602395</v>
      </c>
      <c r="L8" s="4">
        <v>12403543400</v>
      </c>
      <c r="M8" s="4">
        <v>54028140732</v>
      </c>
      <c r="N8" s="4">
        <v>64762346475</v>
      </c>
      <c r="O8" s="4">
        <v>190426281126</v>
      </c>
      <c r="P8" s="4">
        <v>27555749335</v>
      </c>
      <c r="Q8" s="4">
        <v>37896522814</v>
      </c>
      <c r="R8" s="4">
        <v>17994635099</v>
      </c>
      <c r="S8" s="4">
        <v>106041049594</v>
      </c>
      <c r="T8" s="4">
        <v>20834720468</v>
      </c>
      <c r="U8" s="4">
        <v>154744986516</v>
      </c>
      <c r="V8" s="4">
        <v>64427237829</v>
      </c>
      <c r="W8" s="4">
        <v>24308818511</v>
      </c>
      <c r="X8" s="4">
        <v>46150491427</v>
      </c>
      <c r="Y8" s="4">
        <v>35356262797</v>
      </c>
      <c r="Z8" s="5">
        <f t="shared" si="0"/>
        <v>2432374971083</v>
      </c>
    </row>
    <row r="9" spans="1:28" ht="15.6" x14ac:dyDescent="0.3">
      <c r="A9" s="10" t="s">
        <v>85</v>
      </c>
      <c r="B9" s="4">
        <v>0</v>
      </c>
      <c r="C9" s="4">
        <v>1000050687</v>
      </c>
      <c r="D9" s="4">
        <v>1684644985</v>
      </c>
      <c r="E9" s="4">
        <v>1246763642</v>
      </c>
      <c r="F9" s="4">
        <v>9548244294</v>
      </c>
      <c r="G9" s="4">
        <v>20598217</v>
      </c>
      <c r="H9" s="4">
        <v>0</v>
      </c>
      <c r="I9" s="4">
        <v>523724761</v>
      </c>
      <c r="J9" s="4">
        <v>94547170</v>
      </c>
      <c r="K9" s="4">
        <v>121483667</v>
      </c>
      <c r="L9" s="4">
        <v>135546700</v>
      </c>
      <c r="M9" s="4">
        <v>119121369</v>
      </c>
      <c r="N9" s="4">
        <v>328567856</v>
      </c>
      <c r="O9" s="4">
        <v>475892441</v>
      </c>
      <c r="P9" s="4">
        <v>331462164</v>
      </c>
      <c r="Q9" s="4">
        <v>4177025468</v>
      </c>
      <c r="R9" s="4">
        <v>-20314</v>
      </c>
      <c r="S9" s="4">
        <v>736889345</v>
      </c>
      <c r="T9" s="4">
        <v>137222599</v>
      </c>
      <c r="U9" s="4">
        <v>147910386</v>
      </c>
      <c r="V9" s="4">
        <v>208890658</v>
      </c>
      <c r="W9" s="4">
        <v>129737259</v>
      </c>
      <c r="X9" s="4">
        <v>20116655</v>
      </c>
      <c r="Y9" s="4">
        <v>14530219</v>
      </c>
      <c r="Z9" s="5">
        <f t="shared" si="0"/>
        <v>21202950228</v>
      </c>
    </row>
    <row r="10" spans="1:28" ht="15.6" x14ac:dyDescent="0.3">
      <c r="A10" s="10" t="s">
        <v>86</v>
      </c>
      <c r="B10" s="4">
        <v>67759342501</v>
      </c>
      <c r="C10" s="4">
        <v>99994225090</v>
      </c>
      <c r="D10" s="4">
        <v>1434743412988</v>
      </c>
      <c r="E10" s="4">
        <v>718955330466</v>
      </c>
      <c r="F10" s="4">
        <v>124350747908</v>
      </c>
      <c r="G10" s="4">
        <v>38838679329</v>
      </c>
      <c r="H10" s="4">
        <v>273914456183</v>
      </c>
      <c r="I10" s="4">
        <v>89832759062</v>
      </c>
      <c r="J10" s="4">
        <v>1101840952338</v>
      </c>
      <c r="K10" s="4">
        <v>398743059236</v>
      </c>
      <c r="L10" s="4">
        <v>38154302630</v>
      </c>
      <c r="M10" s="4">
        <v>167151011699</v>
      </c>
      <c r="N10" s="4">
        <v>590959371752</v>
      </c>
      <c r="O10" s="4">
        <v>261841582849</v>
      </c>
      <c r="P10" s="4">
        <v>95528254572</v>
      </c>
      <c r="Q10" s="4">
        <v>45579230102</v>
      </c>
      <c r="R10" s="4">
        <v>36544683786</v>
      </c>
      <c r="S10" s="4">
        <v>255575666858</v>
      </c>
      <c r="T10" s="4">
        <v>35860582852</v>
      </c>
      <c r="U10" s="4">
        <v>130036143439</v>
      </c>
      <c r="V10" s="4">
        <v>91722175885</v>
      </c>
      <c r="W10" s="4">
        <v>122302577215</v>
      </c>
      <c r="X10" s="4">
        <v>220511517926</v>
      </c>
      <c r="Y10" s="4">
        <v>13595908212</v>
      </c>
      <c r="Z10" s="5">
        <f t="shared" si="0"/>
        <v>6454335974878</v>
      </c>
    </row>
    <row r="11" spans="1:28" ht="15.6" x14ac:dyDescent="0.3">
      <c r="A11" s="10" t="s">
        <v>87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1135000000</v>
      </c>
      <c r="P11" s="4">
        <v>0</v>
      </c>
      <c r="Q11" s="4">
        <v>1281430100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5">
        <f t="shared" si="0"/>
        <v>2416430100</v>
      </c>
    </row>
    <row r="12" spans="1:28" ht="15.6" x14ac:dyDescent="0.3">
      <c r="A12" s="10" t="s">
        <v>83</v>
      </c>
      <c r="B12" s="4">
        <v>0</v>
      </c>
      <c r="C12" s="4">
        <v>59420029855</v>
      </c>
      <c r="D12" s="4">
        <v>695883688778</v>
      </c>
      <c r="E12" s="4">
        <v>210899093549</v>
      </c>
      <c r="F12" s="4">
        <v>13344469797</v>
      </c>
      <c r="G12" s="4">
        <v>11175262501</v>
      </c>
      <c r="H12" s="4">
        <v>54659045223</v>
      </c>
      <c r="I12" s="4">
        <v>21571589327</v>
      </c>
      <c r="J12" s="4">
        <v>453376653321</v>
      </c>
      <c r="K12" s="4">
        <v>0</v>
      </c>
      <c r="L12" s="4">
        <v>3120455965</v>
      </c>
      <c r="M12" s="4">
        <v>56168655118</v>
      </c>
      <c r="N12" s="4">
        <v>313519772041</v>
      </c>
      <c r="O12" s="4">
        <v>107608310035</v>
      </c>
      <c r="P12" s="4">
        <v>37373406098</v>
      </c>
      <c r="Q12" s="4">
        <v>5288470407</v>
      </c>
      <c r="R12" s="4">
        <v>11086014936</v>
      </c>
      <c r="S12" s="4">
        <v>29070802082</v>
      </c>
      <c r="T12" s="4">
        <v>295452456</v>
      </c>
      <c r="U12" s="4">
        <v>0</v>
      </c>
      <c r="V12" s="4">
        <v>6002109701</v>
      </c>
      <c r="W12" s="4">
        <v>20727137865</v>
      </c>
      <c r="X12" s="4">
        <v>38727212619</v>
      </c>
      <c r="Y12" s="4">
        <v>7748182000</v>
      </c>
      <c r="Z12" s="5">
        <f t="shared" si="0"/>
        <v>2157065813674</v>
      </c>
    </row>
    <row r="13" spans="1:28" ht="15.6" x14ac:dyDescent="0.3">
      <c r="A13" s="10" t="s">
        <v>33</v>
      </c>
      <c r="B13" s="4">
        <v>0</v>
      </c>
      <c r="C13" s="4">
        <v>-209116020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-315581663</v>
      </c>
      <c r="J13" s="4">
        <v>0</v>
      </c>
      <c r="K13" s="4">
        <v>0</v>
      </c>
      <c r="L13" s="4">
        <v>-760227733</v>
      </c>
      <c r="M13" s="4">
        <v>-5538384793</v>
      </c>
      <c r="N13" s="4">
        <v>0</v>
      </c>
      <c r="O13" s="4">
        <v>0</v>
      </c>
      <c r="P13" s="4">
        <v>-3046448152</v>
      </c>
      <c r="Q13" s="4">
        <v>0</v>
      </c>
      <c r="R13" s="4">
        <v>0</v>
      </c>
      <c r="S13" s="4">
        <v>-241899672</v>
      </c>
      <c r="T13" s="4">
        <v>-7074330181</v>
      </c>
      <c r="U13" s="4">
        <v>0</v>
      </c>
      <c r="V13" s="4">
        <v>-1700000000</v>
      </c>
      <c r="W13" s="4">
        <v>0</v>
      </c>
      <c r="X13" s="4">
        <v>-2722104174</v>
      </c>
      <c r="Y13" s="4">
        <v>0</v>
      </c>
      <c r="Z13" s="5">
        <f t="shared" si="0"/>
        <v>-21608092388</v>
      </c>
    </row>
    <row r="14" spans="1:28" ht="15.6" x14ac:dyDescent="0.3">
      <c r="A14" s="10" t="s">
        <v>88</v>
      </c>
      <c r="B14" s="4">
        <v>7817361245</v>
      </c>
      <c r="C14" s="4">
        <v>10584500000</v>
      </c>
      <c r="D14" s="4">
        <v>90672942156</v>
      </c>
      <c r="E14" s="4">
        <v>88536801553</v>
      </c>
      <c r="F14" s="4">
        <v>32727732687</v>
      </c>
      <c r="G14" s="4">
        <v>0</v>
      </c>
      <c r="H14" s="4">
        <v>29262824614</v>
      </c>
      <c r="I14" s="4">
        <v>6045642187</v>
      </c>
      <c r="J14" s="4">
        <v>60281004751</v>
      </c>
      <c r="K14" s="4">
        <v>4175492066</v>
      </c>
      <c r="L14" s="4">
        <v>9428280484</v>
      </c>
      <c r="M14" s="4">
        <v>14602074342</v>
      </c>
      <c r="N14" s="4">
        <v>50193430333</v>
      </c>
      <c r="O14" s="4">
        <v>23946648282</v>
      </c>
      <c r="P14" s="4">
        <v>8257824287</v>
      </c>
      <c r="Q14" s="4">
        <v>9420480922</v>
      </c>
      <c r="R14" s="4">
        <v>0</v>
      </c>
      <c r="S14" s="4">
        <v>8652615673</v>
      </c>
      <c r="T14" s="4">
        <v>1005526078</v>
      </c>
      <c r="U14" s="4">
        <v>13655392233</v>
      </c>
      <c r="V14" s="4">
        <v>6183276053</v>
      </c>
      <c r="W14" s="4">
        <v>28850395378</v>
      </c>
      <c r="X14" s="4">
        <v>3303366914</v>
      </c>
      <c r="Y14" s="4">
        <v>479000000</v>
      </c>
      <c r="Z14" s="5">
        <f t="shared" si="0"/>
        <v>508082612238</v>
      </c>
    </row>
    <row r="15" spans="1:28" ht="15.6" x14ac:dyDescent="0.3">
      <c r="A15" s="10" t="s">
        <v>89</v>
      </c>
      <c r="B15" s="4">
        <v>59941981256</v>
      </c>
      <c r="C15" s="4">
        <v>29565326487</v>
      </c>
      <c r="D15" s="4">
        <v>642076828966</v>
      </c>
      <c r="E15" s="4">
        <v>404026771650</v>
      </c>
      <c r="F15" s="4">
        <v>78276363606</v>
      </c>
      <c r="G15" s="4">
        <v>27663416828</v>
      </c>
      <c r="H15" s="4">
        <v>189992586346</v>
      </c>
      <c r="I15" s="4">
        <v>62182800274</v>
      </c>
      <c r="J15" s="4">
        <v>587865857651</v>
      </c>
      <c r="K15" s="4">
        <v>394427964915</v>
      </c>
      <c r="L15" s="4">
        <v>25262899006</v>
      </c>
      <c r="M15" s="4">
        <v>95612162762</v>
      </c>
      <c r="N15" s="4">
        <v>223543183587</v>
      </c>
      <c r="O15" s="4">
        <v>129151624532</v>
      </c>
      <c r="P15" s="4">
        <v>49897024187</v>
      </c>
      <c r="Q15" s="4">
        <v>27842637144</v>
      </c>
      <c r="R15" s="4">
        <v>25447718550</v>
      </c>
      <c r="S15" s="4">
        <v>214715706684</v>
      </c>
      <c r="T15" s="4">
        <v>34490110685</v>
      </c>
      <c r="U15" s="4">
        <v>116380751206</v>
      </c>
      <c r="V15" s="4">
        <v>73032334504</v>
      </c>
      <c r="W15" s="4">
        <v>72616543972</v>
      </c>
      <c r="X15" s="4">
        <v>178119552999</v>
      </c>
      <c r="Y15" s="4">
        <v>5368726212</v>
      </c>
      <c r="Z15" s="5">
        <f t="shared" si="0"/>
        <v>3747500874009</v>
      </c>
    </row>
    <row r="16" spans="1:28" ht="15.6" x14ac:dyDescent="0.3">
      <c r="A16" s="10" t="s">
        <v>85</v>
      </c>
      <c r="B16" s="4">
        <v>0</v>
      </c>
      <c r="C16" s="4">
        <v>424368748</v>
      </c>
      <c r="D16" s="4">
        <v>6109953088</v>
      </c>
      <c r="E16" s="4">
        <v>15492663714</v>
      </c>
      <c r="F16" s="4">
        <v>2181818</v>
      </c>
      <c r="G16" s="4">
        <v>0</v>
      </c>
      <c r="H16" s="4">
        <v>0</v>
      </c>
      <c r="I16" s="4">
        <v>32727274</v>
      </c>
      <c r="J16" s="4">
        <v>317436615</v>
      </c>
      <c r="K16" s="4">
        <v>139602255</v>
      </c>
      <c r="L16" s="4">
        <v>342667175</v>
      </c>
      <c r="M16" s="4">
        <v>768119477</v>
      </c>
      <c r="N16" s="4">
        <v>3702985791</v>
      </c>
      <c r="O16" s="4">
        <v>0</v>
      </c>
      <c r="P16" s="4">
        <v>0</v>
      </c>
      <c r="Q16" s="4">
        <v>1746211529</v>
      </c>
      <c r="R16" s="4">
        <v>10950300</v>
      </c>
      <c r="S16" s="4">
        <v>3136542419</v>
      </c>
      <c r="T16" s="4">
        <v>69493633</v>
      </c>
      <c r="U16" s="4">
        <v>0</v>
      </c>
      <c r="V16" s="4">
        <v>6504455627</v>
      </c>
      <c r="W16" s="4">
        <v>108500000</v>
      </c>
      <c r="X16" s="4">
        <v>361385394</v>
      </c>
      <c r="Y16" s="4">
        <v>0</v>
      </c>
      <c r="Z16" s="5">
        <f t="shared" si="0"/>
        <v>39270244857</v>
      </c>
    </row>
    <row r="17" spans="1:28" s="8" customFormat="1" ht="15.6" x14ac:dyDescent="0.3">
      <c r="A17" s="12" t="s">
        <v>90</v>
      </c>
      <c r="B17" s="5">
        <v>132135484372</v>
      </c>
      <c r="C17" s="5">
        <v>273879468475</v>
      </c>
      <c r="D17" s="5">
        <v>1438126153940</v>
      </c>
      <c r="E17" s="5">
        <v>1412893218249</v>
      </c>
      <c r="F17" s="5">
        <v>342113413611</v>
      </c>
      <c r="G17" s="5">
        <v>105098535752</v>
      </c>
      <c r="H17" s="5">
        <v>205873923244</v>
      </c>
      <c r="I17" s="5">
        <v>166134790768</v>
      </c>
      <c r="J17" s="5">
        <v>1140703573249</v>
      </c>
      <c r="K17" s="5">
        <v>293468098795</v>
      </c>
      <c r="L17" s="5">
        <v>60445109389</v>
      </c>
      <c r="M17" s="5">
        <v>276441124338</v>
      </c>
      <c r="N17" s="5">
        <v>775927036083</v>
      </c>
      <c r="O17" s="5">
        <v>615222435554</v>
      </c>
      <c r="P17" s="5">
        <v>158950581024</v>
      </c>
      <c r="Q17" s="5">
        <v>129237867017</v>
      </c>
      <c r="R17" s="5">
        <v>107377982082</v>
      </c>
      <c r="S17" s="5">
        <v>589766391242</v>
      </c>
      <c r="T17" s="5">
        <v>80249775671</v>
      </c>
      <c r="U17" s="5">
        <v>349594392831</v>
      </c>
      <c r="V17" s="5">
        <v>162478537888</v>
      </c>
      <c r="W17" s="5">
        <v>111402945381</v>
      </c>
      <c r="X17" s="5">
        <v>202832448905</v>
      </c>
      <c r="Y17" s="5">
        <v>66207029376</v>
      </c>
      <c r="Z17" s="5">
        <f t="shared" si="0"/>
        <v>9196560317236</v>
      </c>
      <c r="AA17" s="6"/>
      <c r="AB17" s="6"/>
    </row>
    <row r="18" spans="1:28" ht="15.6" x14ac:dyDescent="0.3">
      <c r="A18" s="10" t="s">
        <v>91</v>
      </c>
      <c r="B18" s="4">
        <v>121303757735</v>
      </c>
      <c r="C18" s="4">
        <v>190464923857</v>
      </c>
      <c r="D18" s="4">
        <v>922332591261</v>
      </c>
      <c r="E18" s="4">
        <v>1192081878554</v>
      </c>
      <c r="F18" s="4">
        <v>286080666264</v>
      </c>
      <c r="G18" s="4">
        <v>80458663244</v>
      </c>
      <c r="H18" s="4">
        <v>184726669964</v>
      </c>
      <c r="I18" s="4">
        <v>143042979186</v>
      </c>
      <c r="J18" s="4">
        <v>721531905928</v>
      </c>
      <c r="K18" s="4">
        <v>219019936909</v>
      </c>
      <c r="L18" s="4">
        <v>39581753481</v>
      </c>
      <c r="M18" s="4">
        <v>181408412614</v>
      </c>
      <c r="N18" s="4">
        <v>398417249262</v>
      </c>
      <c r="O18" s="4">
        <v>403592327666</v>
      </c>
      <c r="P18" s="4">
        <v>128132359399</v>
      </c>
      <c r="Q18" s="4">
        <v>92434505693</v>
      </c>
      <c r="R18" s="4">
        <v>90635855216</v>
      </c>
      <c r="S18" s="4">
        <v>480607375033</v>
      </c>
      <c r="T18" s="4">
        <v>72474740297</v>
      </c>
      <c r="U18" s="4">
        <v>317485435415</v>
      </c>
      <c r="V18" s="4">
        <v>121492239417</v>
      </c>
      <c r="W18" s="4">
        <v>91805864522</v>
      </c>
      <c r="X18" s="4">
        <v>103198513972</v>
      </c>
      <c r="Y18" s="4">
        <v>55030266876</v>
      </c>
      <c r="Z18" s="5">
        <f t="shared" si="0"/>
        <v>6637340871765</v>
      </c>
    </row>
    <row r="19" spans="1:28" ht="15.6" x14ac:dyDescent="0.3">
      <c r="A19" s="10" t="s">
        <v>92</v>
      </c>
      <c r="B19" s="4">
        <v>91247555426</v>
      </c>
      <c r="C19" s="4">
        <v>186579828831</v>
      </c>
      <c r="D19" s="4">
        <v>804056665007</v>
      </c>
      <c r="E19" s="4">
        <v>687557869922</v>
      </c>
      <c r="F19" s="4">
        <v>176599791860</v>
      </c>
      <c r="G19" s="4">
        <v>29380555223</v>
      </c>
      <c r="H19" s="4">
        <v>163149064910</v>
      </c>
      <c r="I19" s="4">
        <v>129973535716</v>
      </c>
      <c r="J19" s="4">
        <v>648003094264</v>
      </c>
      <c r="K19" s="4">
        <v>28000000000</v>
      </c>
      <c r="L19" s="4">
        <v>24172961573</v>
      </c>
      <c r="M19" s="4">
        <v>134206463643</v>
      </c>
      <c r="N19" s="4">
        <v>361612285738</v>
      </c>
      <c r="O19" s="4">
        <v>144099888449</v>
      </c>
      <c r="P19" s="4">
        <v>109201290938</v>
      </c>
      <c r="Q19" s="4">
        <v>60465069188</v>
      </c>
      <c r="R19" s="4">
        <v>38097022502</v>
      </c>
      <c r="S19" s="4">
        <v>188835350159</v>
      </c>
      <c r="T19" s="4">
        <v>21569151426</v>
      </c>
      <c r="U19" s="4">
        <v>251886025337</v>
      </c>
      <c r="V19" s="4">
        <v>67284594543</v>
      </c>
      <c r="W19" s="4">
        <v>79806562040</v>
      </c>
      <c r="X19" s="4">
        <v>71619975898</v>
      </c>
      <c r="Y19" s="4">
        <v>15738816905</v>
      </c>
      <c r="Z19" s="5">
        <f t="shared" si="0"/>
        <v>4513143419498</v>
      </c>
    </row>
    <row r="20" spans="1:28" ht="15.6" x14ac:dyDescent="0.3">
      <c r="A20" s="10" t="s">
        <v>39</v>
      </c>
      <c r="B20" s="4">
        <v>11076497909</v>
      </c>
      <c r="C20" s="4">
        <v>76319179899</v>
      </c>
      <c r="D20" s="4">
        <v>367775151871</v>
      </c>
      <c r="E20" s="4">
        <v>29863749747</v>
      </c>
      <c r="F20" s="4">
        <v>0</v>
      </c>
      <c r="G20" s="4">
        <v>4038923943</v>
      </c>
      <c r="H20" s="4">
        <v>55859934008</v>
      </c>
      <c r="I20" s="4">
        <v>64763377237</v>
      </c>
      <c r="J20" s="4">
        <v>345797483756</v>
      </c>
      <c r="K20" s="4">
        <v>0</v>
      </c>
      <c r="L20" s="4">
        <v>2685517665</v>
      </c>
      <c r="M20" s="4">
        <v>15947655490</v>
      </c>
      <c r="N20" s="4">
        <v>106973465215</v>
      </c>
      <c r="O20" s="4">
        <v>0</v>
      </c>
      <c r="P20" s="4">
        <v>40790599077</v>
      </c>
      <c r="Q20" s="4">
        <v>591964752</v>
      </c>
      <c r="R20" s="4">
        <v>0</v>
      </c>
      <c r="S20" s="4">
        <v>0</v>
      </c>
      <c r="T20" s="4">
        <v>499463386</v>
      </c>
      <c r="U20" s="4">
        <v>48954441932</v>
      </c>
      <c r="V20" s="4">
        <v>153675546</v>
      </c>
      <c r="W20" s="4">
        <v>53739531511</v>
      </c>
      <c r="X20" s="4">
        <v>41582389242</v>
      </c>
      <c r="Y20" s="4">
        <v>2649482100</v>
      </c>
      <c r="Z20" s="5">
        <f t="shared" si="0"/>
        <v>1270062484286</v>
      </c>
    </row>
    <row r="21" spans="1:28" ht="15.6" x14ac:dyDescent="0.3">
      <c r="A21" s="10" t="s">
        <v>40</v>
      </c>
      <c r="B21" s="4">
        <v>13084092395</v>
      </c>
      <c r="C21" s="4">
        <v>92358348440</v>
      </c>
      <c r="D21" s="4">
        <v>289082396036</v>
      </c>
      <c r="E21" s="4">
        <v>63682976523</v>
      </c>
      <c r="F21" s="4">
        <v>0</v>
      </c>
      <c r="G21" s="4">
        <v>0</v>
      </c>
      <c r="H21" s="4">
        <v>17134331231</v>
      </c>
      <c r="I21" s="4">
        <v>63662638011</v>
      </c>
      <c r="J21" s="4">
        <v>264569028822</v>
      </c>
      <c r="K21" s="4">
        <v>0</v>
      </c>
      <c r="L21" s="4">
        <v>12204434868</v>
      </c>
      <c r="M21" s="4">
        <v>11081941724</v>
      </c>
      <c r="N21" s="4">
        <v>45605165102</v>
      </c>
      <c r="O21" s="4">
        <v>0</v>
      </c>
      <c r="P21" s="4">
        <v>49078573594</v>
      </c>
      <c r="Q21" s="4">
        <v>17383910373</v>
      </c>
      <c r="R21" s="4">
        <v>2914591816</v>
      </c>
      <c r="S21" s="4">
        <v>0</v>
      </c>
      <c r="T21" s="4">
        <v>2740029345</v>
      </c>
      <c r="U21" s="4">
        <v>8987652707</v>
      </c>
      <c r="V21" s="4">
        <v>9072185811</v>
      </c>
      <c r="W21" s="4">
        <v>18458120000</v>
      </c>
      <c r="X21" s="4">
        <v>29572284760</v>
      </c>
      <c r="Y21" s="4">
        <v>0</v>
      </c>
      <c r="Z21" s="5">
        <f t="shared" si="0"/>
        <v>1010672701558</v>
      </c>
    </row>
    <row r="22" spans="1:28" ht="15.6" x14ac:dyDescent="0.3">
      <c r="A22" s="10" t="s">
        <v>41</v>
      </c>
      <c r="B22" s="4">
        <v>657166062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8000000000</v>
      </c>
      <c r="L22" s="4">
        <v>2000000000</v>
      </c>
      <c r="M22" s="4">
        <v>0</v>
      </c>
      <c r="N22" s="4">
        <v>3000000000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5">
        <f t="shared" si="0"/>
        <v>13657166062</v>
      </c>
    </row>
    <row r="23" spans="1:28" ht="15.6" x14ac:dyDescent="0.3">
      <c r="A23" s="10" t="s">
        <v>42</v>
      </c>
      <c r="B23" s="4">
        <v>66058068597</v>
      </c>
      <c r="C23" s="4">
        <v>3500000000</v>
      </c>
      <c r="D23" s="4">
        <v>115114240062</v>
      </c>
      <c r="E23" s="4">
        <v>506425710942</v>
      </c>
      <c r="F23" s="4">
        <v>186659976009</v>
      </c>
      <c r="G23" s="4">
        <v>24626215535</v>
      </c>
      <c r="H23" s="4">
        <v>87128493454</v>
      </c>
      <c r="I23" s="4">
        <v>0</v>
      </c>
      <c r="J23" s="4">
        <v>22275349825</v>
      </c>
      <c r="K23" s="4">
        <v>20000000000</v>
      </c>
      <c r="L23" s="4">
        <v>400000000</v>
      </c>
      <c r="M23" s="4">
        <v>123387243700</v>
      </c>
      <c r="N23" s="4">
        <v>197733641299</v>
      </c>
      <c r="O23" s="4">
        <v>142923301134</v>
      </c>
      <c r="P23" s="4">
        <v>17883000000</v>
      </c>
      <c r="Q23" s="4">
        <v>38970937800</v>
      </c>
      <c r="R23" s="4">
        <v>33007452000</v>
      </c>
      <c r="S23" s="4">
        <v>185246461558</v>
      </c>
      <c r="T23" s="4">
        <v>18310857934</v>
      </c>
      <c r="U23" s="4">
        <v>190459776957</v>
      </c>
      <c r="V23" s="4">
        <v>58058733186</v>
      </c>
      <c r="W23" s="4">
        <v>5000000000</v>
      </c>
      <c r="X23" s="4">
        <v>0</v>
      </c>
      <c r="Y23" s="4">
        <v>11474809500</v>
      </c>
      <c r="Z23" s="5">
        <f t="shared" si="0"/>
        <v>2054644269492</v>
      </c>
    </row>
    <row r="24" spans="1:28" ht="15.6" x14ac:dyDescent="0.3">
      <c r="A24" s="10" t="s">
        <v>43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1185778300</v>
      </c>
      <c r="Z24" s="5">
        <f t="shared" si="0"/>
        <v>1185778300</v>
      </c>
    </row>
    <row r="25" spans="1:28" ht="15.6" x14ac:dyDescent="0.3">
      <c r="A25" s="10" t="s">
        <v>44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4761774541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5">
        <f t="shared" si="0"/>
        <v>4761774541</v>
      </c>
    </row>
    <row r="26" spans="1:28" ht="15.6" x14ac:dyDescent="0.3">
      <c r="A26" s="10" t="s">
        <v>93</v>
      </c>
      <c r="B26" s="4">
        <v>30056202309</v>
      </c>
      <c r="C26" s="4">
        <v>3885095026</v>
      </c>
      <c r="D26" s="4">
        <v>118275926254</v>
      </c>
      <c r="E26" s="4">
        <v>504524008632</v>
      </c>
      <c r="F26" s="4">
        <v>109480874404</v>
      </c>
      <c r="G26" s="4">
        <v>51078108021</v>
      </c>
      <c r="H26" s="4">
        <v>21577605054</v>
      </c>
      <c r="I26" s="4">
        <v>13069443470</v>
      </c>
      <c r="J26" s="4">
        <v>73528811664</v>
      </c>
      <c r="K26" s="4">
        <v>191019936909</v>
      </c>
      <c r="L26" s="4">
        <v>15408791908</v>
      </c>
      <c r="M26" s="4">
        <v>47201948971</v>
      </c>
      <c r="N26" s="4">
        <v>36804963524</v>
      </c>
      <c r="O26" s="4">
        <v>259492439217</v>
      </c>
      <c r="P26" s="4">
        <v>18931068461</v>
      </c>
      <c r="Q26" s="4">
        <v>31969436505</v>
      </c>
      <c r="R26" s="4">
        <v>52538832714</v>
      </c>
      <c r="S26" s="4">
        <v>291772024874</v>
      </c>
      <c r="T26" s="4">
        <v>50905588871</v>
      </c>
      <c r="U26" s="4">
        <v>65599410078</v>
      </c>
      <c r="V26" s="4">
        <v>54207644874</v>
      </c>
      <c r="W26" s="4">
        <v>11999302482</v>
      </c>
      <c r="X26" s="4">
        <v>31578538074</v>
      </c>
      <c r="Y26" s="4">
        <v>39291449971</v>
      </c>
      <c r="Z26" s="5">
        <f t="shared" si="0"/>
        <v>2124197452267</v>
      </c>
    </row>
    <row r="27" spans="1:28" ht="15.6" x14ac:dyDescent="0.3">
      <c r="A27" s="10" t="s">
        <v>46</v>
      </c>
      <c r="B27" s="4">
        <v>44423877</v>
      </c>
      <c r="C27" s="4">
        <v>198412515</v>
      </c>
      <c r="D27" s="4">
        <v>8146112268</v>
      </c>
      <c r="E27" s="4">
        <v>90849959488</v>
      </c>
      <c r="F27" s="4">
        <v>1265528335</v>
      </c>
      <c r="G27" s="4">
        <v>1842613385</v>
      </c>
      <c r="H27" s="4">
        <v>516576329</v>
      </c>
      <c r="I27" s="4">
        <v>1418834906</v>
      </c>
      <c r="J27" s="4">
        <v>5401035960</v>
      </c>
      <c r="K27" s="4">
        <v>378980689</v>
      </c>
      <c r="L27" s="4">
        <v>2661944121</v>
      </c>
      <c r="M27" s="4">
        <v>569947339</v>
      </c>
      <c r="N27" s="4">
        <v>13947443</v>
      </c>
      <c r="O27" s="4">
        <v>5026031764</v>
      </c>
      <c r="P27" s="4">
        <v>875446946</v>
      </c>
      <c r="Q27" s="4">
        <v>649533219</v>
      </c>
      <c r="R27" s="4">
        <v>49562863</v>
      </c>
      <c r="S27" s="4">
        <v>861521519</v>
      </c>
      <c r="T27" s="4">
        <v>7803797</v>
      </c>
      <c r="U27" s="4">
        <v>169768768</v>
      </c>
      <c r="V27" s="4">
        <v>-32547429</v>
      </c>
      <c r="W27" s="4">
        <v>39429828</v>
      </c>
      <c r="X27" s="4">
        <v>1257791172</v>
      </c>
      <c r="Y27" s="4">
        <v>1012734981</v>
      </c>
      <c r="Z27" s="5">
        <f t="shared" si="0"/>
        <v>123225394083</v>
      </c>
    </row>
    <row r="28" spans="1:28" ht="15.6" x14ac:dyDescent="0.3">
      <c r="A28" s="10" t="s">
        <v>94</v>
      </c>
      <c r="B28" s="4">
        <v>10831726637</v>
      </c>
      <c r="C28" s="4">
        <v>83414544618</v>
      </c>
      <c r="D28" s="4">
        <v>515793562679</v>
      </c>
      <c r="E28" s="4">
        <v>220811339695</v>
      </c>
      <c r="F28" s="4">
        <v>56032747347</v>
      </c>
      <c r="G28" s="4">
        <v>24639872508</v>
      </c>
      <c r="H28" s="4">
        <v>21147253280</v>
      </c>
      <c r="I28" s="4">
        <v>23091811582</v>
      </c>
      <c r="J28" s="4">
        <v>419171667321</v>
      </c>
      <c r="K28" s="4">
        <v>74448161886</v>
      </c>
      <c r="L28" s="4">
        <v>20863355908</v>
      </c>
      <c r="M28" s="4">
        <v>95032711724</v>
      </c>
      <c r="N28" s="4">
        <v>377509786821</v>
      </c>
      <c r="O28" s="4">
        <v>211630107888</v>
      </c>
      <c r="P28" s="4">
        <v>30818221625</v>
      </c>
      <c r="Q28" s="4">
        <v>36803361324</v>
      </c>
      <c r="R28" s="4">
        <v>16742126866</v>
      </c>
      <c r="S28" s="4">
        <v>109159016209</v>
      </c>
      <c r="T28" s="4">
        <v>7775035374</v>
      </c>
      <c r="U28" s="4">
        <v>32108957416</v>
      </c>
      <c r="V28" s="4">
        <v>40986298471</v>
      </c>
      <c r="W28" s="4">
        <v>19597080859</v>
      </c>
      <c r="X28" s="4">
        <v>99633934933</v>
      </c>
      <c r="Y28" s="4">
        <v>11176762500</v>
      </c>
      <c r="Z28" s="5">
        <f t="shared" si="0"/>
        <v>2559219445471</v>
      </c>
    </row>
    <row r="29" spans="1:28" ht="15.6" x14ac:dyDescent="0.3">
      <c r="A29" s="10" t="s">
        <v>92</v>
      </c>
      <c r="B29" s="4">
        <v>9932785361</v>
      </c>
      <c r="C29" s="4">
        <v>83240348108</v>
      </c>
      <c r="D29" s="4">
        <v>515793562679</v>
      </c>
      <c r="E29" s="4">
        <v>184703114552</v>
      </c>
      <c r="F29" s="4">
        <v>55162815295</v>
      </c>
      <c r="G29" s="4">
        <v>24639872508</v>
      </c>
      <c r="H29" s="4">
        <v>20730449837</v>
      </c>
      <c r="I29" s="4">
        <v>16607798423</v>
      </c>
      <c r="J29" s="4">
        <v>333877811820</v>
      </c>
      <c r="K29" s="4">
        <v>0</v>
      </c>
      <c r="L29" s="4">
        <v>20863355908</v>
      </c>
      <c r="M29" s="4">
        <v>93354051136</v>
      </c>
      <c r="N29" s="4">
        <v>377509786821</v>
      </c>
      <c r="O29" s="4">
        <v>165053961710</v>
      </c>
      <c r="P29" s="4">
        <v>12603404235</v>
      </c>
      <c r="Q29" s="4">
        <v>27625441034</v>
      </c>
      <c r="R29" s="4">
        <v>2308365300</v>
      </c>
      <c r="S29" s="4">
        <v>102938931161</v>
      </c>
      <c r="T29" s="4">
        <v>7775035374</v>
      </c>
      <c r="U29" s="4">
        <v>6159647935</v>
      </c>
      <c r="V29" s="4">
        <v>38619569493</v>
      </c>
      <c r="W29" s="4">
        <v>12460736248</v>
      </c>
      <c r="X29" s="4">
        <v>64992797133</v>
      </c>
      <c r="Y29" s="4">
        <v>11176762500</v>
      </c>
      <c r="Z29" s="5">
        <f t="shared" si="0"/>
        <v>2188130404571</v>
      </c>
    </row>
    <row r="30" spans="1:28" ht="15.6" x14ac:dyDescent="0.3">
      <c r="A30" s="10" t="s">
        <v>40</v>
      </c>
      <c r="B30" s="4">
        <v>1234840156</v>
      </c>
      <c r="C30" s="4">
        <v>83240348108</v>
      </c>
      <c r="D30" s="4">
        <v>332741885257</v>
      </c>
      <c r="E30" s="4">
        <v>112119632216</v>
      </c>
      <c r="F30" s="4">
        <v>0</v>
      </c>
      <c r="G30" s="4">
        <v>0</v>
      </c>
      <c r="H30" s="4">
        <v>13975905522</v>
      </c>
      <c r="I30" s="4">
        <v>16607798423</v>
      </c>
      <c r="J30" s="4">
        <v>309906619708</v>
      </c>
      <c r="K30" s="4">
        <v>0</v>
      </c>
      <c r="L30" s="4">
        <v>5028078000</v>
      </c>
      <c r="M30" s="4">
        <v>17673432452</v>
      </c>
      <c r="N30" s="4">
        <v>121659745200</v>
      </c>
      <c r="O30" s="4">
        <v>122726531363</v>
      </c>
      <c r="P30" s="4">
        <v>12603404235</v>
      </c>
      <c r="Q30" s="4">
        <v>18203273875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11399500000</v>
      </c>
      <c r="X30" s="4">
        <v>59016179026</v>
      </c>
      <c r="Y30" s="4">
        <v>0</v>
      </c>
      <c r="Z30" s="5">
        <f t="shared" si="0"/>
        <v>1238137173541</v>
      </c>
    </row>
    <row r="31" spans="1:28" ht="15.6" x14ac:dyDescent="0.3">
      <c r="A31" s="10" t="s">
        <v>41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8282948736</v>
      </c>
      <c r="M31" s="4">
        <v>0</v>
      </c>
      <c r="N31" s="4">
        <v>6165500000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8935428972</v>
      </c>
      <c r="W31" s="4">
        <v>0</v>
      </c>
      <c r="X31" s="4">
        <v>0</v>
      </c>
      <c r="Y31" s="4">
        <v>0</v>
      </c>
      <c r="Z31" s="5">
        <f t="shared" si="0"/>
        <v>23383877708</v>
      </c>
    </row>
    <row r="32" spans="1:28" ht="15.6" x14ac:dyDescent="0.3">
      <c r="A32" s="10" t="s">
        <v>42</v>
      </c>
      <c r="B32" s="4">
        <v>8697945205</v>
      </c>
      <c r="C32" s="4">
        <v>0</v>
      </c>
      <c r="D32" s="4">
        <v>183051677422</v>
      </c>
      <c r="E32" s="4">
        <v>79638085926</v>
      </c>
      <c r="F32" s="4">
        <v>47926303681</v>
      </c>
      <c r="G32" s="4">
        <v>24639872508</v>
      </c>
      <c r="H32" s="4">
        <v>6754544315</v>
      </c>
      <c r="I32" s="4">
        <v>0</v>
      </c>
      <c r="J32" s="4">
        <v>23971192112</v>
      </c>
      <c r="K32" s="4">
        <v>0</v>
      </c>
      <c r="L32" s="4">
        <v>7448789619</v>
      </c>
      <c r="M32" s="4">
        <v>75680618684</v>
      </c>
      <c r="N32" s="4">
        <v>249684541621</v>
      </c>
      <c r="O32" s="4">
        <v>42327430347</v>
      </c>
      <c r="P32" s="4">
        <v>0</v>
      </c>
      <c r="Q32" s="4">
        <v>8071754385</v>
      </c>
      <c r="R32" s="4">
        <v>3685500000</v>
      </c>
      <c r="S32" s="4">
        <v>93693900146</v>
      </c>
      <c r="T32" s="4">
        <v>7775035374</v>
      </c>
      <c r="U32" s="4">
        <v>6159647935</v>
      </c>
      <c r="V32" s="4">
        <v>27306256000</v>
      </c>
      <c r="W32" s="4">
        <v>0</v>
      </c>
      <c r="X32" s="4">
        <v>0</v>
      </c>
      <c r="Y32" s="4">
        <v>11176762500</v>
      </c>
      <c r="Z32" s="5">
        <f t="shared" si="0"/>
        <v>907689857780</v>
      </c>
    </row>
    <row r="33" spans="1:28" ht="15.6" x14ac:dyDescent="0.3">
      <c r="A33" s="10" t="s">
        <v>43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103539553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5960940000</v>
      </c>
      <c r="Y33" s="4">
        <v>0</v>
      </c>
      <c r="Z33" s="5">
        <f t="shared" si="0"/>
        <v>6064479553</v>
      </c>
    </row>
    <row r="34" spans="1:28" ht="15.6" x14ac:dyDescent="0.3">
      <c r="A34" s="10" t="s">
        <v>44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5">
        <f t="shared" si="0"/>
        <v>0</v>
      </c>
    </row>
    <row r="35" spans="1:28" ht="15.6" x14ac:dyDescent="0.3">
      <c r="A35" s="10" t="s">
        <v>93</v>
      </c>
      <c r="B35" s="4">
        <v>898941276</v>
      </c>
      <c r="C35" s="4">
        <v>174196510</v>
      </c>
      <c r="D35" s="4">
        <v>0</v>
      </c>
      <c r="E35" s="4">
        <v>36108225143</v>
      </c>
      <c r="F35" s="4">
        <v>869932052</v>
      </c>
      <c r="G35" s="4">
        <v>0</v>
      </c>
      <c r="H35" s="4">
        <v>416803443</v>
      </c>
      <c r="I35" s="4">
        <v>6484013159</v>
      </c>
      <c r="J35" s="4">
        <v>85293855501</v>
      </c>
      <c r="K35" s="4">
        <v>74448161886</v>
      </c>
      <c r="L35" s="4">
        <v>0</v>
      </c>
      <c r="M35" s="4">
        <v>1678660588</v>
      </c>
      <c r="N35" s="4">
        <v>0</v>
      </c>
      <c r="O35" s="4">
        <v>46576146178</v>
      </c>
      <c r="P35" s="4">
        <v>18214817390</v>
      </c>
      <c r="Q35" s="4">
        <v>9177920290</v>
      </c>
      <c r="R35" s="4">
        <v>14433761566</v>
      </c>
      <c r="S35" s="4">
        <v>6220085048</v>
      </c>
      <c r="T35" s="4">
        <v>0</v>
      </c>
      <c r="U35" s="4">
        <v>25949309481</v>
      </c>
      <c r="V35" s="4">
        <v>2366728978</v>
      </c>
      <c r="W35" s="4">
        <v>7136344611</v>
      </c>
      <c r="X35" s="4">
        <v>34641137800</v>
      </c>
      <c r="Y35" s="4">
        <v>0</v>
      </c>
      <c r="Z35" s="5">
        <f t="shared" si="0"/>
        <v>371089040900</v>
      </c>
    </row>
    <row r="36" spans="1:28" ht="15.6" x14ac:dyDescent="0.3">
      <c r="A36" s="10" t="s">
        <v>46</v>
      </c>
      <c r="B36" s="4">
        <v>898941276</v>
      </c>
      <c r="C36" s="4">
        <v>0</v>
      </c>
      <c r="D36" s="4">
        <v>0</v>
      </c>
      <c r="E36" s="4">
        <v>36108225143</v>
      </c>
      <c r="F36" s="4">
        <v>869932052</v>
      </c>
      <c r="G36" s="4">
        <v>0</v>
      </c>
      <c r="H36" s="4">
        <v>416803443</v>
      </c>
      <c r="I36" s="4">
        <v>6484013159</v>
      </c>
      <c r="J36" s="4">
        <v>28176987292</v>
      </c>
      <c r="K36" s="4">
        <v>0</v>
      </c>
      <c r="L36" s="4">
        <v>0</v>
      </c>
      <c r="M36" s="4">
        <v>1678660588</v>
      </c>
      <c r="N36" s="4">
        <v>0</v>
      </c>
      <c r="O36" s="4">
        <v>46274375423</v>
      </c>
      <c r="P36" s="4">
        <v>18214817390</v>
      </c>
      <c r="Q36" s="4">
        <v>9177920290</v>
      </c>
      <c r="R36" s="4">
        <v>7976818297</v>
      </c>
      <c r="S36" s="4">
        <v>2337028588</v>
      </c>
      <c r="T36" s="4">
        <v>0</v>
      </c>
      <c r="U36" s="4">
        <v>25949309481</v>
      </c>
      <c r="V36" s="4">
        <v>2366728978</v>
      </c>
      <c r="W36" s="4">
        <v>7136344611</v>
      </c>
      <c r="X36" s="4">
        <v>34641137800</v>
      </c>
      <c r="Y36" s="4">
        <v>0</v>
      </c>
      <c r="Z36" s="5">
        <f t="shared" si="0"/>
        <v>228708043811</v>
      </c>
    </row>
    <row r="37" spans="1:28" s="8" customFormat="1" ht="15.6" x14ac:dyDescent="0.3">
      <c r="A37" s="12" t="s">
        <v>95</v>
      </c>
      <c r="B37" s="5">
        <v>58292148897</v>
      </c>
      <c r="C37" s="5">
        <v>10719100805</v>
      </c>
      <c r="D37" s="5">
        <v>1069174130900</v>
      </c>
      <c r="E37" s="5">
        <v>799546477132</v>
      </c>
      <c r="F37" s="5">
        <v>65240070802</v>
      </c>
      <c r="G37" s="5">
        <v>32561048082</v>
      </c>
      <c r="H37" s="5">
        <v>206863284439</v>
      </c>
      <c r="I37" s="5">
        <v>103565307530</v>
      </c>
      <c r="J37" s="5">
        <v>690860170187</v>
      </c>
      <c r="K37" s="5">
        <v>340177686039</v>
      </c>
      <c r="L37" s="5">
        <v>16281538629</v>
      </c>
      <c r="M37" s="5">
        <v>80721161012</v>
      </c>
      <c r="N37" s="5">
        <v>306544298490</v>
      </c>
      <c r="O37" s="5">
        <v>198176891682</v>
      </c>
      <c r="P37" s="5">
        <v>81410245667</v>
      </c>
      <c r="Q37" s="5">
        <v>27895919877</v>
      </c>
      <c r="R37" s="5">
        <v>31121817983</v>
      </c>
      <c r="S37" s="5">
        <v>132184915877</v>
      </c>
      <c r="T37" s="5">
        <v>26030928676</v>
      </c>
      <c r="U37" s="5">
        <v>152837309087</v>
      </c>
      <c r="V37" s="5">
        <v>111927951851</v>
      </c>
      <c r="W37" s="5">
        <v>90082883011</v>
      </c>
      <c r="X37" s="5">
        <v>188517621386</v>
      </c>
      <c r="Y37" s="5">
        <v>14527601102</v>
      </c>
      <c r="Z37" s="5">
        <f t="shared" si="0"/>
        <v>4835260509143</v>
      </c>
      <c r="AA37" s="6"/>
      <c r="AB37" s="6"/>
    </row>
    <row r="38" spans="1:28" ht="15.6" x14ac:dyDescent="0.3">
      <c r="A38" s="10" t="s">
        <v>96</v>
      </c>
      <c r="B38" s="4">
        <v>17743804067</v>
      </c>
      <c r="C38" s="4">
        <v>8927078633</v>
      </c>
      <c r="D38" s="4">
        <v>604746817876</v>
      </c>
      <c r="E38" s="4">
        <v>684045930169</v>
      </c>
      <c r="F38" s="4">
        <v>24307605127</v>
      </c>
      <c r="G38" s="4">
        <v>13558891620</v>
      </c>
      <c r="H38" s="4">
        <v>66868207209</v>
      </c>
      <c r="I38" s="4">
        <v>60187535825</v>
      </c>
      <c r="J38" s="4">
        <v>269140164862</v>
      </c>
      <c r="K38" s="4">
        <v>232406115756</v>
      </c>
      <c r="L38" s="4">
        <v>6554611161</v>
      </c>
      <c r="M38" s="4">
        <v>19286190187</v>
      </c>
      <c r="N38" s="4">
        <v>146157664203</v>
      </c>
      <c r="O38" s="4">
        <v>135346031696</v>
      </c>
      <c r="P38" s="4">
        <v>56885507657</v>
      </c>
      <c r="Q38" s="4">
        <v>13403916520</v>
      </c>
      <c r="R38" s="4">
        <v>21868716414</v>
      </c>
      <c r="S38" s="4">
        <v>43008414038</v>
      </c>
      <c r="T38" s="4">
        <v>15823170871</v>
      </c>
      <c r="U38" s="4">
        <v>86443056067</v>
      </c>
      <c r="V38" s="4">
        <v>53682445960</v>
      </c>
      <c r="W38" s="4">
        <v>48072379843</v>
      </c>
      <c r="X38" s="4">
        <v>27771490641</v>
      </c>
      <c r="Y38" s="4">
        <v>1795481260</v>
      </c>
      <c r="Z38" s="5">
        <f t="shared" si="0"/>
        <v>2658031227662</v>
      </c>
    </row>
    <row r="39" spans="1:28" ht="15.6" x14ac:dyDescent="0.3">
      <c r="A39" s="10" t="s">
        <v>97</v>
      </c>
      <c r="B39" s="4">
        <v>37690542931</v>
      </c>
      <c r="C39" s="4">
        <v>1582198291</v>
      </c>
      <c r="D39" s="4">
        <v>456252442337</v>
      </c>
      <c r="E39" s="4">
        <v>73162234785</v>
      </c>
      <c r="F39" s="4">
        <v>38922704862</v>
      </c>
      <c r="G39" s="4">
        <v>17414681374</v>
      </c>
      <c r="H39" s="4">
        <v>127226843928</v>
      </c>
      <c r="I39" s="4">
        <v>30753839448</v>
      </c>
      <c r="J39" s="4">
        <v>387331532280</v>
      </c>
      <c r="K39" s="4">
        <v>91619431654</v>
      </c>
      <c r="L39" s="4">
        <v>9522904581</v>
      </c>
      <c r="M39" s="4">
        <v>57315787007</v>
      </c>
      <c r="N39" s="4">
        <v>140703207818</v>
      </c>
      <c r="O39" s="4">
        <v>48206658569</v>
      </c>
      <c r="P39" s="4">
        <v>16006003991</v>
      </c>
      <c r="Q39" s="4">
        <v>13849430864</v>
      </c>
      <c r="R39" s="4">
        <v>9187116818</v>
      </c>
      <c r="S39" s="4">
        <v>88224314272</v>
      </c>
      <c r="T39" s="4">
        <v>12253660932</v>
      </c>
      <c r="U39" s="4">
        <v>58919879229</v>
      </c>
      <c r="V39" s="4">
        <v>57364067654</v>
      </c>
      <c r="W39" s="4">
        <v>38700957283</v>
      </c>
      <c r="X39" s="4">
        <v>149490195289</v>
      </c>
      <c r="Y39" s="4">
        <v>11497038422</v>
      </c>
      <c r="Z39" s="5">
        <f t="shared" si="0"/>
        <v>1973197674619</v>
      </c>
    </row>
    <row r="40" spans="1:28" ht="15.6" x14ac:dyDescent="0.3">
      <c r="A40" s="10" t="s">
        <v>98</v>
      </c>
      <c r="B40" s="4">
        <v>2857801899</v>
      </c>
      <c r="C40" s="4">
        <v>209823881</v>
      </c>
      <c r="D40" s="4">
        <v>8174870687</v>
      </c>
      <c r="E40" s="4">
        <v>42338312178</v>
      </c>
      <c r="F40" s="4">
        <v>2009760813</v>
      </c>
      <c r="G40" s="4">
        <v>1587475088</v>
      </c>
      <c r="H40" s="4">
        <v>12768233302</v>
      </c>
      <c r="I40" s="4">
        <v>12623932257</v>
      </c>
      <c r="J40" s="4">
        <v>34388473045</v>
      </c>
      <c r="K40" s="4">
        <v>16152138629</v>
      </c>
      <c r="L40" s="4">
        <v>204022887</v>
      </c>
      <c r="M40" s="4">
        <v>4119183818</v>
      </c>
      <c r="N40" s="4">
        <v>19683426469</v>
      </c>
      <c r="O40" s="4">
        <v>14624201417</v>
      </c>
      <c r="P40" s="4">
        <v>8518734019</v>
      </c>
      <c r="Q40" s="4">
        <v>642572493</v>
      </c>
      <c r="R40" s="4">
        <v>65984751</v>
      </c>
      <c r="S40" s="4">
        <v>952187567</v>
      </c>
      <c r="T40" s="4">
        <v>-2045903127</v>
      </c>
      <c r="U40" s="4">
        <v>7474373791</v>
      </c>
      <c r="V40" s="4">
        <v>881438237</v>
      </c>
      <c r="W40" s="4">
        <v>3309545885</v>
      </c>
      <c r="X40" s="4">
        <v>11255935456</v>
      </c>
      <c r="Y40" s="4">
        <v>1235081420</v>
      </c>
      <c r="Z40" s="5">
        <f t="shared" si="0"/>
        <v>204031606862</v>
      </c>
    </row>
    <row r="41" spans="1:28" s="8" customFormat="1" ht="15.6" x14ac:dyDescent="0.3">
      <c r="A41" s="12" t="s">
        <v>99</v>
      </c>
      <c r="B41" s="5">
        <v>322108736101</v>
      </c>
      <c r="C41" s="5">
        <v>121118525857</v>
      </c>
      <c r="D41" s="5">
        <v>3240796205703</v>
      </c>
      <c r="E41" s="5">
        <v>2503164413529</v>
      </c>
      <c r="F41" s="5">
        <v>440925816107</v>
      </c>
      <c r="G41" s="5">
        <v>170369184528</v>
      </c>
      <c r="H41" s="5">
        <v>302250674253</v>
      </c>
      <c r="I41" s="5">
        <v>285575124877</v>
      </c>
      <c r="J41" s="5">
        <v>1888007717857</v>
      </c>
      <c r="K41" s="5">
        <v>1000104589377</v>
      </c>
      <c r="L41" s="5">
        <v>61962856142</v>
      </c>
      <c r="M41" s="5">
        <v>421039061786</v>
      </c>
      <c r="N41" s="5">
        <v>1296152362297</v>
      </c>
      <c r="O41" s="5">
        <v>1192815767028</v>
      </c>
      <c r="P41" s="5">
        <v>305425464178</v>
      </c>
      <c r="Q41" s="5">
        <v>282185409534</v>
      </c>
      <c r="R41" s="5">
        <v>141306745542</v>
      </c>
      <c r="S41" s="5">
        <v>1122772142654</v>
      </c>
      <c r="T41" s="5">
        <v>128260159903</v>
      </c>
      <c r="U41" s="5">
        <v>919563469095</v>
      </c>
      <c r="V41" s="5">
        <v>374459621331</v>
      </c>
      <c r="W41" s="5">
        <v>197106750057</v>
      </c>
      <c r="X41" s="5">
        <v>247754118439</v>
      </c>
      <c r="Y41" s="5">
        <v>86247495437</v>
      </c>
      <c r="Z41" s="5">
        <f t="shared" si="0"/>
        <v>17051472411612</v>
      </c>
      <c r="AA41" s="6"/>
      <c r="AB41" s="6"/>
    </row>
    <row r="42" spans="1:28" ht="15.6" x14ac:dyDescent="0.3">
      <c r="A42" s="10" t="s">
        <v>100</v>
      </c>
      <c r="B42" s="4">
        <v>320328431285</v>
      </c>
      <c r="C42" s="4">
        <v>120629661803</v>
      </c>
      <c r="D42" s="4">
        <v>3210964619692</v>
      </c>
      <c r="E42" s="4">
        <v>2404314298709</v>
      </c>
      <c r="F42" s="4">
        <v>390108023595</v>
      </c>
      <c r="G42" s="4">
        <v>163634994310</v>
      </c>
      <c r="H42" s="4">
        <v>282888488157</v>
      </c>
      <c r="I42" s="4">
        <v>281433561941</v>
      </c>
      <c r="J42" s="4">
        <v>1849604360918</v>
      </c>
      <c r="K42" s="4">
        <v>996965579764</v>
      </c>
      <c r="L42" s="4">
        <v>59748682549</v>
      </c>
      <c r="M42" s="4">
        <v>364202718257</v>
      </c>
      <c r="N42" s="4">
        <v>1264975070917</v>
      </c>
      <c r="O42" s="4">
        <v>1123210572079</v>
      </c>
      <c r="P42" s="4">
        <v>280783477656</v>
      </c>
      <c r="Q42" s="4">
        <v>269603583301</v>
      </c>
      <c r="R42" s="4">
        <v>127539927078</v>
      </c>
      <c r="S42" s="4">
        <v>946456860110</v>
      </c>
      <c r="T42" s="4">
        <v>118513592090</v>
      </c>
      <c r="U42" s="4">
        <v>905021899291</v>
      </c>
      <c r="V42" s="4">
        <v>367995346084</v>
      </c>
      <c r="W42" s="4">
        <v>192359327609</v>
      </c>
      <c r="X42" s="4">
        <v>233693177917</v>
      </c>
      <c r="Y42" s="4">
        <v>81767144974</v>
      </c>
      <c r="Z42" s="5">
        <f t="shared" si="0"/>
        <v>16356743400086</v>
      </c>
    </row>
    <row r="43" spans="1:28" ht="15.6" x14ac:dyDescent="0.3">
      <c r="A43" s="10" t="s">
        <v>54</v>
      </c>
      <c r="B43" s="4">
        <v>4079820880</v>
      </c>
      <c r="C43" s="4">
        <v>29220259412</v>
      </c>
      <c r="D43" s="4">
        <v>127125480243</v>
      </c>
      <c r="E43" s="4">
        <v>51274656090</v>
      </c>
      <c r="F43" s="4">
        <v>9086840948</v>
      </c>
      <c r="G43" s="4">
        <v>1456413484</v>
      </c>
      <c r="H43" s="4">
        <v>15071209803</v>
      </c>
      <c r="I43" s="4">
        <v>8449729025</v>
      </c>
      <c r="J43" s="4">
        <v>77308539192</v>
      </c>
      <c r="K43" s="4">
        <v>0</v>
      </c>
      <c r="L43" s="4">
        <v>1292459092</v>
      </c>
      <c r="M43" s="4">
        <v>13607773139</v>
      </c>
      <c r="N43" s="4">
        <v>69608545402</v>
      </c>
      <c r="O43" s="4">
        <v>31446170316</v>
      </c>
      <c r="P43" s="4">
        <v>9173632573</v>
      </c>
      <c r="Q43" s="4">
        <v>9847679957</v>
      </c>
      <c r="R43" s="4">
        <v>1884640587</v>
      </c>
      <c r="S43" s="4">
        <v>19298477946</v>
      </c>
      <c r="T43" s="4">
        <v>1117924189</v>
      </c>
      <c r="U43" s="4">
        <v>7870368767</v>
      </c>
      <c r="V43" s="4">
        <v>3951422791</v>
      </c>
      <c r="W43" s="4">
        <v>7990491567</v>
      </c>
      <c r="X43" s="4">
        <v>8502691955</v>
      </c>
      <c r="Y43" s="4">
        <v>1009780017</v>
      </c>
      <c r="Z43" s="5">
        <f t="shared" si="0"/>
        <v>509675007375</v>
      </c>
    </row>
    <row r="44" spans="1:28" ht="15.6" x14ac:dyDescent="0.3">
      <c r="A44" s="10" t="s">
        <v>55</v>
      </c>
      <c r="B44" s="4">
        <v>4079820880</v>
      </c>
      <c r="C44" s="4">
        <v>29220259412</v>
      </c>
      <c r="D44" s="4">
        <v>127125480243</v>
      </c>
      <c r="E44" s="4">
        <v>51274656090</v>
      </c>
      <c r="F44" s="4">
        <v>9086840948</v>
      </c>
      <c r="G44" s="4">
        <v>1456413484</v>
      </c>
      <c r="H44" s="4">
        <v>15071209803</v>
      </c>
      <c r="I44" s="4">
        <v>8449729025</v>
      </c>
      <c r="J44" s="4">
        <v>77308539192</v>
      </c>
      <c r="K44" s="4">
        <v>0</v>
      </c>
      <c r="L44" s="4">
        <v>1292459092</v>
      </c>
      <c r="M44" s="4">
        <v>13607773139</v>
      </c>
      <c r="N44" s="4">
        <v>69608545402</v>
      </c>
      <c r="O44" s="4">
        <v>31446170316</v>
      </c>
      <c r="P44" s="4">
        <v>9173632573</v>
      </c>
      <c r="Q44" s="4">
        <v>9847679957</v>
      </c>
      <c r="R44" s="4">
        <v>1884640587</v>
      </c>
      <c r="S44" s="4">
        <v>19298477946</v>
      </c>
      <c r="T44" s="4">
        <v>1117924189</v>
      </c>
      <c r="U44" s="4">
        <v>7870368767</v>
      </c>
      <c r="V44" s="4">
        <v>3951422791</v>
      </c>
      <c r="W44" s="4">
        <v>7990491567</v>
      </c>
      <c r="X44" s="4">
        <v>8502691955</v>
      </c>
      <c r="Y44" s="4">
        <v>1009780017</v>
      </c>
      <c r="Z44" s="5">
        <f t="shared" si="0"/>
        <v>509675007375</v>
      </c>
    </row>
    <row r="45" spans="1:28" ht="15.6" x14ac:dyDescent="0.3">
      <c r="A45" s="10" t="s">
        <v>56</v>
      </c>
      <c r="B45" s="4">
        <v>3295117007</v>
      </c>
      <c r="C45" s="4">
        <v>17632959473</v>
      </c>
      <c r="D45" s="4">
        <v>95698084029</v>
      </c>
      <c r="E45" s="4">
        <v>50807464624</v>
      </c>
      <c r="F45" s="4">
        <v>7822816121</v>
      </c>
      <c r="G45" s="4">
        <v>1456413484</v>
      </c>
      <c r="H45" s="4">
        <v>13205944196</v>
      </c>
      <c r="I45" s="4">
        <v>4484118480</v>
      </c>
      <c r="J45" s="4">
        <v>72565420362</v>
      </c>
      <c r="K45" s="4">
        <v>0</v>
      </c>
      <c r="L45" s="4">
        <v>565371496</v>
      </c>
      <c r="M45" s="4">
        <v>13571244260</v>
      </c>
      <c r="N45" s="4">
        <v>45615138159</v>
      </c>
      <c r="O45" s="4">
        <v>27930792561</v>
      </c>
      <c r="P45" s="4">
        <v>8313690654</v>
      </c>
      <c r="Q45" s="4">
        <v>5254390481</v>
      </c>
      <c r="R45" s="4">
        <v>1884640587</v>
      </c>
      <c r="S45" s="4">
        <v>14518301979</v>
      </c>
      <c r="T45" s="4">
        <v>1117924189</v>
      </c>
      <c r="U45" s="4">
        <v>7459368767</v>
      </c>
      <c r="V45" s="4">
        <v>0</v>
      </c>
      <c r="W45" s="4">
        <v>4512833340</v>
      </c>
      <c r="X45" s="4">
        <v>7056823519</v>
      </c>
      <c r="Y45" s="4">
        <v>1009780017</v>
      </c>
      <c r="Z45" s="5">
        <f t="shared" si="0"/>
        <v>405778637785</v>
      </c>
    </row>
    <row r="46" spans="1:28" ht="15.6" x14ac:dyDescent="0.3">
      <c r="A46" s="10" t="s">
        <v>57</v>
      </c>
      <c r="B46" s="4">
        <v>316248610405</v>
      </c>
      <c r="C46" s="4">
        <v>91409402391</v>
      </c>
      <c r="D46" s="4">
        <v>3036809233941</v>
      </c>
      <c r="E46" s="4">
        <v>2219448379158</v>
      </c>
      <c r="F46" s="4">
        <v>381021182647</v>
      </c>
      <c r="G46" s="4">
        <v>162178580826</v>
      </c>
      <c r="H46" s="4">
        <v>259127717697</v>
      </c>
      <c r="I46" s="4">
        <v>225174268193</v>
      </c>
      <c r="J46" s="4">
        <v>1772295821726</v>
      </c>
      <c r="K46" s="4">
        <v>996965579764</v>
      </c>
      <c r="L46" s="4">
        <v>58441022095</v>
      </c>
      <c r="M46" s="4">
        <v>348349370952</v>
      </c>
      <c r="N46" s="4">
        <v>1195366525515</v>
      </c>
      <c r="O46" s="4">
        <v>1091764401763</v>
      </c>
      <c r="P46" s="4">
        <v>271609845083</v>
      </c>
      <c r="Q46" s="4">
        <v>259755903344</v>
      </c>
      <c r="R46" s="4">
        <v>125655286491</v>
      </c>
      <c r="S46" s="4">
        <v>927158382164</v>
      </c>
      <c r="T46" s="4">
        <v>117312667901</v>
      </c>
      <c r="U46" s="4">
        <v>897151530524</v>
      </c>
      <c r="V46" s="4">
        <v>363720608924</v>
      </c>
      <c r="W46" s="4">
        <v>184368836042</v>
      </c>
      <c r="X46" s="4">
        <v>225190485962</v>
      </c>
      <c r="Y46" s="4">
        <v>80757364957</v>
      </c>
      <c r="Z46" s="5">
        <f t="shared" si="0"/>
        <v>15607281008465</v>
      </c>
    </row>
    <row r="47" spans="1:28" ht="15.6" x14ac:dyDescent="0.3">
      <c r="A47" s="10" t="s">
        <v>101</v>
      </c>
      <c r="B47" s="4">
        <v>0</v>
      </c>
      <c r="C47" s="4">
        <v>0</v>
      </c>
      <c r="D47" s="4">
        <v>47029905508</v>
      </c>
      <c r="E47" s="4">
        <v>133591263461</v>
      </c>
      <c r="F47" s="4">
        <v>0</v>
      </c>
      <c r="G47" s="4">
        <v>0</v>
      </c>
      <c r="H47" s="4">
        <v>8689560657</v>
      </c>
      <c r="I47" s="4">
        <v>47809564723</v>
      </c>
      <c r="J47" s="4">
        <v>0</v>
      </c>
      <c r="K47" s="4">
        <v>0</v>
      </c>
      <c r="L47" s="4">
        <v>15201362</v>
      </c>
      <c r="M47" s="4">
        <v>2245574166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83000000</v>
      </c>
      <c r="U47" s="4">
        <v>0</v>
      </c>
      <c r="V47" s="4">
        <v>323314369</v>
      </c>
      <c r="W47" s="4">
        <v>0</v>
      </c>
      <c r="X47" s="4">
        <v>0</v>
      </c>
      <c r="Y47" s="4">
        <v>0</v>
      </c>
      <c r="Z47" s="5">
        <f t="shared" si="0"/>
        <v>239787384246</v>
      </c>
    </row>
    <row r="48" spans="1:28" ht="15.6" x14ac:dyDescent="0.3">
      <c r="A48" s="10" t="s">
        <v>102</v>
      </c>
      <c r="B48" s="4">
        <v>1780304816</v>
      </c>
      <c r="C48" s="4">
        <v>488864054</v>
      </c>
      <c r="D48" s="4">
        <v>29831586011</v>
      </c>
      <c r="E48" s="4">
        <v>98850114820</v>
      </c>
      <c r="F48" s="4">
        <v>50817792512</v>
      </c>
      <c r="G48" s="4">
        <v>6734190218</v>
      </c>
      <c r="H48" s="4">
        <v>19362186096</v>
      </c>
      <c r="I48" s="4">
        <v>4141562936</v>
      </c>
      <c r="J48" s="4">
        <v>38403356939</v>
      </c>
      <c r="K48" s="4">
        <v>3139009613</v>
      </c>
      <c r="L48" s="4">
        <v>2214173593</v>
      </c>
      <c r="M48" s="4">
        <v>56836343529</v>
      </c>
      <c r="N48" s="4">
        <v>31177291380</v>
      </c>
      <c r="O48" s="4">
        <v>69605194949</v>
      </c>
      <c r="P48" s="4">
        <v>24641986522</v>
      </c>
      <c r="Q48" s="4">
        <v>12581826233</v>
      </c>
      <c r="R48" s="4">
        <v>13766818464</v>
      </c>
      <c r="S48" s="4">
        <v>176315282544</v>
      </c>
      <c r="T48" s="4">
        <v>9746567813</v>
      </c>
      <c r="U48" s="4">
        <v>14541569804</v>
      </c>
      <c r="V48" s="4">
        <v>6464275247</v>
      </c>
      <c r="W48" s="4">
        <v>4747422448</v>
      </c>
      <c r="X48" s="4">
        <v>14060940522</v>
      </c>
      <c r="Y48" s="4">
        <v>4480350463</v>
      </c>
      <c r="Z48" s="5">
        <f t="shared" si="0"/>
        <v>694729011526</v>
      </c>
    </row>
    <row r="49" spans="1:28" s="8" customFormat="1" ht="15.6" x14ac:dyDescent="0.3">
      <c r="A49" s="12" t="s">
        <v>103</v>
      </c>
      <c r="B49" s="5">
        <v>319250934202</v>
      </c>
      <c r="C49" s="5">
        <v>120908701976</v>
      </c>
      <c r="D49" s="5">
        <v>3232621335016</v>
      </c>
      <c r="E49" s="5">
        <v>2460826101351</v>
      </c>
      <c r="F49" s="5">
        <v>438916055294</v>
      </c>
      <c r="G49" s="5">
        <v>168781709440</v>
      </c>
      <c r="H49" s="5">
        <v>289482440951</v>
      </c>
      <c r="I49" s="5">
        <v>273056513598</v>
      </c>
      <c r="J49" s="5">
        <v>1853619244812</v>
      </c>
      <c r="K49" s="5">
        <v>983952450748</v>
      </c>
      <c r="L49" s="5">
        <v>61758833255</v>
      </c>
      <c r="M49" s="5">
        <v>416919877968</v>
      </c>
      <c r="N49" s="5">
        <v>1276447060407</v>
      </c>
      <c r="O49" s="5">
        <v>1178191565611</v>
      </c>
      <c r="P49" s="5">
        <v>296906730159</v>
      </c>
      <c r="Q49" s="5">
        <v>281542837041</v>
      </c>
      <c r="R49" s="5">
        <v>141285096029</v>
      </c>
      <c r="S49" s="5">
        <v>1121819955087</v>
      </c>
      <c r="T49" s="5">
        <v>130306063030</v>
      </c>
      <c r="U49" s="5">
        <v>912089095304</v>
      </c>
      <c r="V49" s="5">
        <v>373578183094</v>
      </c>
      <c r="W49" s="5">
        <v>193797204172</v>
      </c>
      <c r="X49" s="5">
        <v>236498182983</v>
      </c>
      <c r="Y49" s="5">
        <v>85012414017</v>
      </c>
      <c r="Z49" s="5">
        <f t="shared" si="0"/>
        <v>16847568585545</v>
      </c>
      <c r="AA49" s="6"/>
      <c r="AB49" s="6"/>
    </row>
    <row r="50" spans="1:28" ht="15.6" x14ac:dyDescent="0.3">
      <c r="A50" s="10" t="s">
        <v>104</v>
      </c>
      <c r="B50" s="4">
        <v>318017896051</v>
      </c>
      <c r="C50" s="4">
        <v>119042314308</v>
      </c>
      <c r="D50" s="4">
        <v>3074361544525</v>
      </c>
      <c r="E50" s="4">
        <v>2355828791777</v>
      </c>
      <c r="F50" s="4">
        <v>385797890784</v>
      </c>
      <c r="G50" s="4">
        <v>161325802799</v>
      </c>
      <c r="H50" s="4">
        <v>274068588852</v>
      </c>
      <c r="I50" s="4">
        <v>270956649471</v>
      </c>
      <c r="J50" s="4">
        <v>1823453695920</v>
      </c>
      <c r="K50" s="4">
        <v>982732524842</v>
      </c>
      <c r="L50" s="4">
        <v>59122877795</v>
      </c>
      <c r="M50" s="4">
        <v>357357639884</v>
      </c>
      <c r="N50" s="4">
        <v>1258733896692</v>
      </c>
      <c r="O50" s="4">
        <v>1110615646195</v>
      </c>
      <c r="P50" s="4">
        <v>280570168030</v>
      </c>
      <c r="Q50" s="4">
        <v>266272735424</v>
      </c>
      <c r="R50" s="4">
        <v>129142380807</v>
      </c>
      <c r="S50" s="4">
        <v>948731485663</v>
      </c>
      <c r="T50" s="4">
        <v>118239282968</v>
      </c>
      <c r="U50" s="4">
        <v>896074095219</v>
      </c>
      <c r="V50" s="4">
        <v>373540966166</v>
      </c>
      <c r="W50" s="4">
        <v>189275920424</v>
      </c>
      <c r="X50" s="4">
        <v>225943527480</v>
      </c>
      <c r="Y50" s="4">
        <v>80726899063</v>
      </c>
      <c r="Z50" s="5">
        <f t="shared" si="0"/>
        <v>16059933221139</v>
      </c>
    </row>
    <row r="51" spans="1:28" ht="15.6" x14ac:dyDescent="0.3">
      <c r="A51" s="10" t="s">
        <v>62</v>
      </c>
      <c r="B51" s="4">
        <v>13999014958</v>
      </c>
      <c r="C51" s="4">
        <v>35883516206</v>
      </c>
      <c r="D51" s="4">
        <v>106660114391</v>
      </c>
      <c r="E51" s="4">
        <v>59939545725</v>
      </c>
      <c r="F51" s="4">
        <v>15064541307</v>
      </c>
      <c r="G51" s="4">
        <v>3918280163</v>
      </c>
      <c r="H51" s="4">
        <v>20669114701</v>
      </c>
      <c r="I51" s="4">
        <v>14296158406</v>
      </c>
      <c r="J51" s="4">
        <v>70733288999</v>
      </c>
      <c r="K51" s="4">
        <v>0</v>
      </c>
      <c r="L51" s="4">
        <v>13381257925</v>
      </c>
      <c r="M51" s="4">
        <v>15001073297</v>
      </c>
      <c r="N51" s="4">
        <v>68175587526</v>
      </c>
      <c r="O51" s="4">
        <v>24314513542</v>
      </c>
      <c r="P51" s="4">
        <v>7897476487</v>
      </c>
      <c r="Q51" s="4">
        <v>5220660605</v>
      </c>
      <c r="R51" s="4">
        <v>1849204176</v>
      </c>
      <c r="S51" s="4">
        <v>21398403390</v>
      </c>
      <c r="T51" s="4">
        <v>8127988613</v>
      </c>
      <c r="U51" s="4">
        <v>11653535387</v>
      </c>
      <c r="V51" s="4">
        <v>6525372551</v>
      </c>
      <c r="W51" s="4">
        <v>5586869260</v>
      </c>
      <c r="X51" s="4">
        <v>9244962267</v>
      </c>
      <c r="Y51" s="4">
        <v>1984723043</v>
      </c>
      <c r="Z51" s="5">
        <f t="shared" si="0"/>
        <v>541525202925</v>
      </c>
    </row>
    <row r="52" spans="1:28" ht="15.6" x14ac:dyDescent="0.3">
      <c r="A52" s="10" t="s">
        <v>63</v>
      </c>
      <c r="B52" s="4">
        <v>6952338826</v>
      </c>
      <c r="C52" s="4">
        <v>34193122505</v>
      </c>
      <c r="D52" s="4">
        <v>86221370751</v>
      </c>
      <c r="E52" s="4">
        <v>58087083082</v>
      </c>
      <c r="F52" s="4">
        <v>15064541307</v>
      </c>
      <c r="G52" s="4">
        <v>3616216929</v>
      </c>
      <c r="H52" s="4">
        <v>10053191452</v>
      </c>
      <c r="I52" s="4">
        <v>6234456426</v>
      </c>
      <c r="J52" s="4">
        <v>67631644692</v>
      </c>
      <c r="K52" s="4">
        <v>0</v>
      </c>
      <c r="L52" s="4">
        <v>13381257925</v>
      </c>
      <c r="M52" s="4">
        <v>14696229395</v>
      </c>
      <c r="N52" s="4">
        <v>66528184961</v>
      </c>
      <c r="O52" s="4">
        <v>24314513542</v>
      </c>
      <c r="P52" s="4">
        <v>3360993831</v>
      </c>
      <c r="Q52" s="4">
        <v>5134173302</v>
      </c>
      <c r="R52" s="4">
        <v>1738090796</v>
      </c>
      <c r="S52" s="4">
        <v>21398403390</v>
      </c>
      <c r="T52" s="4">
        <v>1328376731</v>
      </c>
      <c r="U52" s="4">
        <v>11653535387</v>
      </c>
      <c r="V52" s="4">
        <v>5843399153</v>
      </c>
      <c r="W52" s="4">
        <v>5586589150</v>
      </c>
      <c r="X52" s="4">
        <v>3401347625</v>
      </c>
      <c r="Y52" s="4">
        <v>1964721412</v>
      </c>
      <c r="Z52" s="5">
        <f t="shared" si="0"/>
        <v>468383782570</v>
      </c>
    </row>
    <row r="53" spans="1:28" ht="15.6" x14ac:dyDescent="0.3">
      <c r="A53" s="10" t="s">
        <v>64</v>
      </c>
      <c r="B53" s="4">
        <v>964338589</v>
      </c>
      <c r="C53" s="4">
        <v>21605048546</v>
      </c>
      <c r="D53" s="4">
        <v>58697262634</v>
      </c>
      <c r="E53" s="4">
        <v>11795545173</v>
      </c>
      <c r="F53" s="4">
        <v>0</v>
      </c>
      <c r="G53" s="4">
        <v>0</v>
      </c>
      <c r="H53" s="4">
        <v>4918164759</v>
      </c>
      <c r="I53" s="4">
        <v>5019343308</v>
      </c>
      <c r="J53" s="4">
        <v>61027341045</v>
      </c>
      <c r="K53" s="4">
        <v>0</v>
      </c>
      <c r="L53" s="4">
        <v>3448821261</v>
      </c>
      <c r="M53" s="4">
        <v>1916556583</v>
      </c>
      <c r="N53" s="4">
        <v>19357879233</v>
      </c>
      <c r="O53" s="4">
        <v>18520490713</v>
      </c>
      <c r="P53" s="4">
        <v>2971162334</v>
      </c>
      <c r="Q53" s="4">
        <v>2362946863</v>
      </c>
      <c r="R53" s="4">
        <v>0</v>
      </c>
      <c r="S53" s="4">
        <v>0</v>
      </c>
      <c r="T53" s="4">
        <v>153194912</v>
      </c>
      <c r="U53" s="4">
        <v>1040749222</v>
      </c>
      <c r="V53" s="4">
        <v>0</v>
      </c>
      <c r="W53" s="4">
        <v>5454905676</v>
      </c>
      <c r="X53" s="4">
        <v>3252248314</v>
      </c>
      <c r="Y53" s="4">
        <v>0</v>
      </c>
      <c r="Z53" s="5">
        <f t="shared" si="0"/>
        <v>222505999165</v>
      </c>
    </row>
    <row r="54" spans="1:28" ht="15.6" x14ac:dyDescent="0.3">
      <c r="A54" s="10" t="s">
        <v>65</v>
      </c>
      <c r="B54" s="4">
        <v>5122980104</v>
      </c>
      <c r="C54" s="4">
        <v>825984411</v>
      </c>
      <c r="D54" s="4">
        <v>27524108117</v>
      </c>
      <c r="E54" s="4">
        <v>42022113366</v>
      </c>
      <c r="F54" s="4">
        <v>15064541307</v>
      </c>
      <c r="G54" s="4">
        <v>3616216929</v>
      </c>
      <c r="H54" s="4">
        <v>5133921693</v>
      </c>
      <c r="I54" s="4">
        <v>1215113118</v>
      </c>
      <c r="J54" s="4">
        <v>3496478981</v>
      </c>
      <c r="K54" s="4">
        <v>0</v>
      </c>
      <c r="L54" s="4">
        <v>9352556246</v>
      </c>
      <c r="M54" s="4">
        <v>12779672812</v>
      </c>
      <c r="N54" s="4">
        <v>47170305728</v>
      </c>
      <c r="O54" s="4">
        <v>5794022829</v>
      </c>
      <c r="P54" s="4">
        <v>389831497</v>
      </c>
      <c r="Q54" s="4">
        <v>2512094332</v>
      </c>
      <c r="R54" s="4">
        <v>1738090796</v>
      </c>
      <c r="S54" s="4">
        <v>21398403390</v>
      </c>
      <c r="T54" s="4">
        <v>1110182619</v>
      </c>
      <c r="U54" s="4">
        <v>10612786165</v>
      </c>
      <c r="V54" s="4">
        <v>5843399153</v>
      </c>
      <c r="W54" s="4">
        <v>131683474</v>
      </c>
      <c r="X54" s="4">
        <v>149099311</v>
      </c>
      <c r="Y54" s="4">
        <v>1964721412</v>
      </c>
      <c r="Z54" s="5">
        <f t="shared" si="0"/>
        <v>224968307790</v>
      </c>
    </row>
    <row r="55" spans="1:28" ht="15.6" x14ac:dyDescent="0.3">
      <c r="A55" s="10" t="s">
        <v>66</v>
      </c>
      <c r="B55" s="4">
        <v>7046676132</v>
      </c>
      <c r="C55" s="4">
        <v>1690393701</v>
      </c>
      <c r="D55" s="4">
        <v>20438743640</v>
      </c>
      <c r="E55" s="4">
        <v>1852462643</v>
      </c>
      <c r="F55" s="4">
        <v>0</v>
      </c>
      <c r="G55" s="4">
        <v>302063234</v>
      </c>
      <c r="H55" s="4">
        <v>10615923249</v>
      </c>
      <c r="I55" s="4">
        <v>8061701980</v>
      </c>
      <c r="J55" s="4">
        <v>3101644307</v>
      </c>
      <c r="K55" s="4">
        <v>0</v>
      </c>
      <c r="L55" s="4">
        <v>0</v>
      </c>
      <c r="M55" s="4">
        <v>304843902</v>
      </c>
      <c r="N55" s="4">
        <v>1647402565</v>
      </c>
      <c r="O55" s="4">
        <v>0</v>
      </c>
      <c r="P55" s="4">
        <v>4536482656</v>
      </c>
      <c r="Q55" s="4">
        <v>86487303</v>
      </c>
      <c r="R55" s="4">
        <v>111113380</v>
      </c>
      <c r="S55" s="4">
        <v>0</v>
      </c>
      <c r="T55" s="4">
        <v>6799611882</v>
      </c>
      <c r="U55" s="4">
        <v>0</v>
      </c>
      <c r="V55" s="4">
        <v>681973398</v>
      </c>
      <c r="W55" s="4">
        <v>280110</v>
      </c>
      <c r="X55" s="4">
        <v>5843614642</v>
      </c>
      <c r="Y55" s="4">
        <v>20001631</v>
      </c>
      <c r="Z55" s="5">
        <f t="shared" si="0"/>
        <v>73141420355</v>
      </c>
    </row>
    <row r="56" spans="1:28" ht="15.6" x14ac:dyDescent="0.3">
      <c r="A56" s="10" t="s">
        <v>67</v>
      </c>
      <c r="B56" s="4">
        <v>303798420224</v>
      </c>
      <c r="C56" s="4">
        <v>82979514140</v>
      </c>
      <c r="D56" s="4">
        <v>2964359286598</v>
      </c>
      <c r="E56" s="4">
        <v>2293067865487</v>
      </c>
      <c r="F56" s="4">
        <v>369777825984</v>
      </c>
      <c r="G56" s="4">
        <v>157407522636</v>
      </c>
      <c r="H56" s="4">
        <v>253211761651</v>
      </c>
      <c r="I56" s="4">
        <v>256176445576</v>
      </c>
      <c r="J56" s="4">
        <v>1749647866923</v>
      </c>
      <c r="K56" s="4">
        <v>982448124842</v>
      </c>
      <c r="L56" s="4">
        <v>45335916882</v>
      </c>
      <c r="M56" s="4">
        <v>341323562307</v>
      </c>
      <c r="N56" s="4">
        <v>1190558309166</v>
      </c>
      <c r="O56" s="4">
        <v>1084294806264</v>
      </c>
      <c r="P56" s="4">
        <v>272162435460</v>
      </c>
      <c r="Q56" s="4">
        <v>260255145763</v>
      </c>
      <c r="R56" s="4">
        <v>126943477301</v>
      </c>
      <c r="S56" s="4">
        <v>927158495390</v>
      </c>
      <c r="T56" s="4">
        <v>109905806828</v>
      </c>
      <c r="U56" s="4">
        <v>884212059832</v>
      </c>
      <c r="V56" s="4">
        <v>366001067715</v>
      </c>
      <c r="W56" s="4">
        <v>183689051164</v>
      </c>
      <c r="X56" s="4">
        <v>215047685829</v>
      </c>
      <c r="Y56" s="4">
        <v>78736590203</v>
      </c>
      <c r="Z56" s="5">
        <f t="shared" si="0"/>
        <v>15498499044165</v>
      </c>
    </row>
    <row r="57" spans="1:28" ht="15.6" x14ac:dyDescent="0.3">
      <c r="A57" s="10" t="s">
        <v>68</v>
      </c>
      <c r="B57" s="4">
        <v>278116025230</v>
      </c>
      <c r="C57" s="4">
        <v>78061841493</v>
      </c>
      <c r="D57" s="4">
        <v>2239557868986</v>
      </c>
      <c r="E57" s="4">
        <v>2120409640950</v>
      </c>
      <c r="F57" s="4">
        <v>351350025473</v>
      </c>
      <c r="G57" s="4">
        <v>151120713909</v>
      </c>
      <c r="H57" s="4">
        <v>201736201323</v>
      </c>
      <c r="I57" s="4">
        <v>218354812430</v>
      </c>
      <c r="J57" s="4">
        <v>1730561218846</v>
      </c>
      <c r="K57" s="4">
        <v>856506675228</v>
      </c>
      <c r="L57" s="4">
        <v>38753668228</v>
      </c>
      <c r="M57" s="4">
        <v>316495386964</v>
      </c>
      <c r="N57" s="4">
        <v>983159510165</v>
      </c>
      <c r="O57" s="4">
        <v>1040732889355</v>
      </c>
      <c r="P57" s="4">
        <v>259373975633</v>
      </c>
      <c r="Q57" s="4">
        <v>234349761303</v>
      </c>
      <c r="R57" s="4">
        <v>115383230683</v>
      </c>
      <c r="S57" s="4">
        <v>836888914205</v>
      </c>
      <c r="T57" s="4">
        <v>109905806828</v>
      </c>
      <c r="U57" s="4">
        <v>801915315558</v>
      </c>
      <c r="V57" s="4">
        <v>330851991741</v>
      </c>
      <c r="W57" s="4">
        <v>59113105545</v>
      </c>
      <c r="X57" s="4">
        <v>207461952925</v>
      </c>
      <c r="Y57" s="4">
        <v>74026009223</v>
      </c>
      <c r="Z57" s="5">
        <f t="shared" si="0"/>
        <v>13634186542224</v>
      </c>
    </row>
    <row r="58" spans="1:28" ht="15.6" x14ac:dyDescent="0.3">
      <c r="A58" s="10" t="s">
        <v>69</v>
      </c>
      <c r="B58" s="4">
        <v>25682394994</v>
      </c>
      <c r="C58" s="4">
        <v>4917672647</v>
      </c>
      <c r="D58" s="4">
        <v>718754006211</v>
      </c>
      <c r="E58" s="4">
        <v>172658224537</v>
      </c>
      <c r="F58" s="4">
        <v>18427800511</v>
      </c>
      <c r="G58" s="4">
        <v>6286808727</v>
      </c>
      <c r="H58" s="4">
        <v>28203936754</v>
      </c>
      <c r="I58" s="4">
        <v>37821633146</v>
      </c>
      <c r="J58" s="4">
        <v>18676108920</v>
      </c>
      <c r="K58" s="4">
        <v>125941449614</v>
      </c>
      <c r="L58" s="4">
        <v>6582248654</v>
      </c>
      <c r="M58" s="4">
        <v>24828175343</v>
      </c>
      <c r="N58" s="4">
        <v>199817512198</v>
      </c>
      <c r="O58" s="4">
        <v>43561916909</v>
      </c>
      <c r="P58" s="4">
        <v>12788459827</v>
      </c>
      <c r="Q58" s="4">
        <v>25905384460</v>
      </c>
      <c r="R58" s="4">
        <v>11560246618</v>
      </c>
      <c r="S58" s="4">
        <v>90269581185</v>
      </c>
      <c r="T58" s="4">
        <v>0</v>
      </c>
      <c r="U58" s="4">
        <v>82296744274</v>
      </c>
      <c r="V58" s="4">
        <v>35149075974</v>
      </c>
      <c r="W58" s="4">
        <v>124575945619</v>
      </c>
      <c r="X58" s="4">
        <v>7585732904</v>
      </c>
      <c r="Y58" s="4">
        <v>4710580980</v>
      </c>
      <c r="Z58" s="5">
        <f t="shared" si="0"/>
        <v>1827001641006</v>
      </c>
    </row>
    <row r="59" spans="1:28" ht="15.6" x14ac:dyDescent="0.3">
      <c r="A59" s="10" t="s">
        <v>70</v>
      </c>
      <c r="B59" s="4">
        <v>220460869</v>
      </c>
      <c r="C59" s="4">
        <v>179283962</v>
      </c>
      <c r="D59" s="4">
        <v>3342143536</v>
      </c>
      <c r="E59" s="4">
        <v>2821380565</v>
      </c>
      <c r="F59" s="4">
        <v>955523493</v>
      </c>
      <c r="G59" s="4">
        <v>0</v>
      </c>
      <c r="H59" s="4">
        <v>187712500</v>
      </c>
      <c r="I59" s="4">
        <v>484045489</v>
      </c>
      <c r="J59" s="4">
        <v>3072539998</v>
      </c>
      <c r="K59" s="4">
        <v>284400000</v>
      </c>
      <c r="L59" s="4">
        <v>405702988</v>
      </c>
      <c r="M59" s="4">
        <v>1033004280</v>
      </c>
      <c r="N59" s="4">
        <v>0</v>
      </c>
      <c r="O59" s="4">
        <v>2006326389</v>
      </c>
      <c r="P59" s="4">
        <v>510256083</v>
      </c>
      <c r="Q59" s="4">
        <v>796929056</v>
      </c>
      <c r="R59" s="4">
        <v>349699330</v>
      </c>
      <c r="S59" s="4">
        <v>174586883</v>
      </c>
      <c r="T59" s="4">
        <v>205487527</v>
      </c>
      <c r="U59" s="4">
        <v>208500000</v>
      </c>
      <c r="V59" s="4">
        <v>1014525900</v>
      </c>
      <c r="W59" s="4">
        <v>0</v>
      </c>
      <c r="X59" s="4">
        <v>1650879384</v>
      </c>
      <c r="Y59" s="4">
        <v>5585817</v>
      </c>
      <c r="Z59" s="5">
        <f t="shared" si="0"/>
        <v>19908974049</v>
      </c>
    </row>
    <row r="60" spans="1:28" ht="15.6" x14ac:dyDescent="0.3">
      <c r="A60" s="10" t="s">
        <v>105</v>
      </c>
      <c r="B60" s="4">
        <v>1233038151</v>
      </c>
      <c r="C60" s="4">
        <v>1866387668</v>
      </c>
      <c r="D60" s="4">
        <v>158259790491</v>
      </c>
      <c r="E60" s="4">
        <v>104997309574</v>
      </c>
      <c r="F60" s="4">
        <v>53118164510</v>
      </c>
      <c r="G60" s="4">
        <v>7455906641</v>
      </c>
      <c r="H60" s="4">
        <v>15413852099</v>
      </c>
      <c r="I60" s="4">
        <v>2099864127</v>
      </c>
      <c r="J60" s="4">
        <v>30165548892</v>
      </c>
      <c r="K60" s="4">
        <v>1219925906</v>
      </c>
      <c r="L60" s="4">
        <v>2635955460</v>
      </c>
      <c r="M60" s="4">
        <v>59562238084</v>
      </c>
      <c r="N60" s="4">
        <v>17713163715</v>
      </c>
      <c r="O60" s="4">
        <v>67575919416</v>
      </c>
      <c r="P60" s="4">
        <v>16336562129</v>
      </c>
      <c r="Q60" s="4">
        <v>15270101617</v>
      </c>
      <c r="R60" s="4">
        <v>12142715222</v>
      </c>
      <c r="S60" s="4">
        <v>173088469424</v>
      </c>
      <c r="T60" s="4">
        <v>12066780062</v>
      </c>
      <c r="U60" s="4">
        <v>16015000085</v>
      </c>
      <c r="V60" s="4">
        <v>37216928</v>
      </c>
      <c r="W60" s="4">
        <v>4521283748</v>
      </c>
      <c r="X60" s="4">
        <v>10554655503</v>
      </c>
      <c r="Y60" s="4">
        <v>4285514954</v>
      </c>
      <c r="Z60" s="5">
        <f t="shared" si="0"/>
        <v>787635364406</v>
      </c>
    </row>
    <row r="61" spans="1:28" x14ac:dyDescent="0.3"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8" ht="15.6" x14ac:dyDescent="0.3">
      <c r="A62" s="12" t="s">
        <v>72</v>
      </c>
      <c r="B62" s="9">
        <f>B37*100/B3</f>
        <v>30.611181736768174</v>
      </c>
      <c r="C62" s="9">
        <f>C37*100/C3</f>
        <v>3.7663930750312731</v>
      </c>
      <c r="D62" s="9">
        <v>42.64</v>
      </c>
      <c r="E62" s="9">
        <v>36.14</v>
      </c>
      <c r="F62" s="9">
        <v>16.02</v>
      </c>
      <c r="G62" s="9">
        <v>23.65</v>
      </c>
      <c r="H62" s="9">
        <v>50.12</v>
      </c>
      <c r="I62" s="9">
        <v>38.4</v>
      </c>
      <c r="J62" s="9">
        <f>J37*100/J3</f>
        <v>37.719690218968381</v>
      </c>
      <c r="K62" s="9">
        <f>K37*100/K3</f>
        <v>53.685780633436771</v>
      </c>
      <c r="L62" s="9">
        <v>21.22</v>
      </c>
      <c r="M62" s="9">
        <v>22.6</v>
      </c>
      <c r="N62" s="9">
        <v>28.32</v>
      </c>
      <c r="O62" s="9">
        <f>O37*100/O3</f>
        <v>24.364034373549572</v>
      </c>
      <c r="P62" s="9">
        <v>33.869999999999997</v>
      </c>
      <c r="Q62" s="9">
        <f>Q37*100/Q3</f>
        <v>17.752973710115032</v>
      </c>
      <c r="R62" s="9">
        <f>R37*100/R3</f>
        <v>22.470659140586537</v>
      </c>
      <c r="S62" s="9">
        <v>18.309999999999999</v>
      </c>
      <c r="T62" s="9">
        <f>T37*100/T3</f>
        <v>24.492619649010425</v>
      </c>
      <c r="U62" s="9">
        <v>30.42</v>
      </c>
      <c r="V62" s="9">
        <f>V37*100/V3</f>
        <v>40.789105227598505</v>
      </c>
      <c r="W62" s="9">
        <v>44.71</v>
      </c>
      <c r="X62" s="9">
        <f>X37*100/X3</f>
        <v>48.171096850914608</v>
      </c>
      <c r="Y62" s="9">
        <v>17.989999999999998</v>
      </c>
      <c r="Z62" s="9"/>
    </row>
    <row r="63" spans="1:28" ht="15.6" x14ac:dyDescent="0.3">
      <c r="A63" s="12" t="s">
        <v>73</v>
      </c>
      <c r="B63" s="9">
        <v>2.52</v>
      </c>
      <c r="C63" s="9">
        <v>22.98</v>
      </c>
      <c r="D63" s="9">
        <v>0.04</v>
      </c>
      <c r="E63" s="9">
        <v>6.01</v>
      </c>
      <c r="F63" s="9">
        <v>0</v>
      </c>
      <c r="G63" s="9">
        <v>0</v>
      </c>
      <c r="H63" s="9">
        <v>0.92</v>
      </c>
      <c r="I63" s="9">
        <v>0</v>
      </c>
      <c r="J63" s="9">
        <v>2.38</v>
      </c>
      <c r="K63" s="9">
        <v>0</v>
      </c>
      <c r="L63" s="9">
        <v>18.45</v>
      </c>
      <c r="M63" s="9">
        <v>0</v>
      </c>
      <c r="N63" s="9">
        <v>2.83</v>
      </c>
      <c r="O63" s="9">
        <v>4.46</v>
      </c>
      <c r="P63" s="9">
        <v>0</v>
      </c>
      <c r="Q63" s="9">
        <v>35.380000000000003</v>
      </c>
      <c r="R63" s="9">
        <v>0</v>
      </c>
      <c r="S63" s="9">
        <v>1.47</v>
      </c>
      <c r="T63" s="9">
        <v>17.84</v>
      </c>
      <c r="U63" s="9">
        <v>4.9400000000000004</v>
      </c>
      <c r="V63" s="9">
        <v>0</v>
      </c>
      <c r="W63" s="9">
        <v>0</v>
      </c>
      <c r="X63" s="9">
        <v>0</v>
      </c>
      <c r="Y63" s="9">
        <v>0</v>
      </c>
      <c r="Z63" s="9"/>
    </row>
    <row r="64" spans="1:28" ht="15.6" x14ac:dyDescent="0.3">
      <c r="A64" s="12" t="s">
        <v>74</v>
      </c>
      <c r="B64" s="9">
        <v>1.55</v>
      </c>
      <c r="C64" s="9">
        <v>0.08</v>
      </c>
      <c r="D64" s="9">
        <v>0.36</v>
      </c>
      <c r="E64" s="9">
        <v>3.83</v>
      </c>
      <c r="F64" s="9">
        <v>0.94</v>
      </c>
      <c r="G64" s="9">
        <v>2.0499999999999998</v>
      </c>
      <c r="H64" s="9">
        <v>6.18</v>
      </c>
      <c r="I64" s="9">
        <v>9.2799999999999994</v>
      </c>
      <c r="J64" s="9">
        <v>1.93</v>
      </c>
      <c r="K64" s="9">
        <v>2.8</v>
      </c>
      <c r="L64" s="9">
        <v>-0.28000000000000003</v>
      </c>
      <c r="M64" s="9">
        <v>2.1800000000000002</v>
      </c>
      <c r="N64" s="9">
        <v>3.44</v>
      </c>
      <c r="O64" s="9">
        <v>1.94</v>
      </c>
      <c r="P64" s="9">
        <v>7.04</v>
      </c>
      <c r="Q64" s="9">
        <v>0.42</v>
      </c>
      <c r="R64" s="9">
        <v>0.05</v>
      </c>
      <c r="S64" s="9">
        <v>0.26</v>
      </c>
      <c r="T64" s="9">
        <v>-2.11</v>
      </c>
      <c r="U64" s="9">
        <v>2.74</v>
      </c>
      <c r="V64" s="9">
        <v>0.34</v>
      </c>
      <c r="W64" s="9">
        <v>3.29</v>
      </c>
      <c r="X64" s="9">
        <v>3.02</v>
      </c>
      <c r="Y64" s="9">
        <v>2.65</v>
      </c>
      <c r="Z64" s="9"/>
    </row>
    <row r="65" spans="1:26" ht="15.6" x14ac:dyDescent="0.3">
      <c r="A65" s="12" t="s">
        <v>75</v>
      </c>
      <c r="B65" s="9">
        <v>16.11</v>
      </c>
      <c r="C65" s="9">
        <v>2.35</v>
      </c>
      <c r="D65" s="9">
        <v>0.75</v>
      </c>
      <c r="E65" s="9">
        <v>6.19</v>
      </c>
      <c r="F65" s="9">
        <v>7.91</v>
      </c>
      <c r="G65" s="9">
        <v>10.43</v>
      </c>
      <c r="H65" s="9">
        <v>19.059999999999999</v>
      </c>
      <c r="I65" s="9">
        <v>20.78</v>
      </c>
      <c r="J65" s="9">
        <v>12.78</v>
      </c>
      <c r="K65" s="9">
        <v>6.95</v>
      </c>
      <c r="L65" s="9">
        <v>-1.65</v>
      </c>
      <c r="M65" s="9">
        <v>20.14</v>
      </c>
      <c r="N65" s="9">
        <v>12.75</v>
      </c>
      <c r="O65" s="9">
        <v>10.81</v>
      </c>
      <c r="P65" s="9">
        <v>14.87</v>
      </c>
      <c r="Q65" s="9">
        <v>4.79</v>
      </c>
      <c r="R65" s="9">
        <v>0.3</v>
      </c>
      <c r="S65" s="9">
        <v>2.21</v>
      </c>
      <c r="T65" s="9">
        <v>12.93</v>
      </c>
      <c r="U65" s="9">
        <v>7.95</v>
      </c>
      <c r="V65" s="9">
        <v>1.64</v>
      </c>
      <c r="W65" s="9">
        <v>6.88</v>
      </c>
      <c r="X65" s="9">
        <v>40.53</v>
      </c>
      <c r="Y65" s="9">
        <v>59.62</v>
      </c>
      <c r="Z65" s="9"/>
    </row>
    <row r="66" spans="1:26" ht="15.6" x14ac:dyDescent="0.3">
      <c r="A66" s="12" t="s">
        <v>76</v>
      </c>
      <c r="B66" s="9">
        <f>B4/B18</f>
        <v>1.0112488933441037</v>
      </c>
      <c r="C66" s="9">
        <f>C4/C18</f>
        <v>0.96923013671850633</v>
      </c>
      <c r="D66" s="9">
        <v>1.1599999999999999</v>
      </c>
      <c r="E66" s="9">
        <v>1.25</v>
      </c>
      <c r="F66" s="9">
        <v>0.99</v>
      </c>
      <c r="G66" s="9">
        <v>1.23</v>
      </c>
      <c r="H66" s="9">
        <v>0.75</v>
      </c>
      <c r="I66" s="9">
        <v>1.26</v>
      </c>
      <c r="J66" s="9">
        <f>J4/J18</f>
        <v>1.0113520761905397</v>
      </c>
      <c r="K66" s="9">
        <f>K4/K18</f>
        <v>1.0725175475491033</v>
      </c>
      <c r="L66" s="9">
        <v>0.97</v>
      </c>
      <c r="M66" s="9">
        <v>1.05</v>
      </c>
      <c r="N66" s="9">
        <v>1.23</v>
      </c>
      <c r="O66" s="9">
        <f>O4/O18</f>
        <v>1.3666209850338171</v>
      </c>
      <c r="P66" s="9">
        <v>1.1299999999999999</v>
      </c>
      <c r="Q66" s="9">
        <f>Q4/Q18</f>
        <v>1.2068497143534564</v>
      </c>
      <c r="R66" s="9">
        <f>R4/R18</f>
        <v>1.1248872318358376</v>
      </c>
      <c r="S66" s="9">
        <v>0.97</v>
      </c>
      <c r="T66" s="9">
        <f>T4/T18</f>
        <v>0.97165055309504778</v>
      </c>
      <c r="U66" s="9">
        <v>1.17</v>
      </c>
      <c r="V66" s="9">
        <f>V4/V18</f>
        <v>1.5036706437435015</v>
      </c>
      <c r="W66" s="9">
        <v>0.86</v>
      </c>
      <c r="X66" s="9">
        <f>X4/X18</f>
        <v>1.6554361665648811</v>
      </c>
      <c r="Y66" s="9">
        <v>1.22</v>
      </c>
      <c r="Z66" s="9"/>
    </row>
    <row r="67" spans="1:26" ht="15.6" x14ac:dyDescent="0.3">
      <c r="A67" s="12" t="s">
        <v>77</v>
      </c>
      <c r="B67" s="9">
        <f>(B4-B8)/B18</f>
        <v>0.5577994703413629</v>
      </c>
      <c r="C67" s="9">
        <f>(C4-C8)/C18</f>
        <v>0.73073420217517315</v>
      </c>
      <c r="D67" s="9">
        <v>0.72</v>
      </c>
      <c r="E67" s="9">
        <v>0.85</v>
      </c>
      <c r="F67" s="9">
        <v>0.62</v>
      </c>
      <c r="G67" s="9">
        <v>0.73</v>
      </c>
      <c r="H67" s="9">
        <v>0.45</v>
      </c>
      <c r="I67" s="9">
        <v>0.84</v>
      </c>
      <c r="J67" s="9">
        <f>(J4-J8)/J18</f>
        <v>0.72221830267613929</v>
      </c>
      <c r="K67" s="9">
        <f>(K4-K8)/K18</f>
        <v>0.51886656898370331</v>
      </c>
      <c r="L67" s="9">
        <v>0.66</v>
      </c>
      <c r="M67" s="9">
        <v>0.75</v>
      </c>
      <c r="N67" s="9">
        <v>1.07</v>
      </c>
      <c r="O67" s="9">
        <f>(O4-O8)/O18</f>
        <v>0.89479268684180924</v>
      </c>
      <c r="P67" s="9">
        <v>0.92</v>
      </c>
      <c r="Q67" s="9">
        <f>(Q4-Q8)/Q18</f>
        <v>0.79686728917703376</v>
      </c>
      <c r="R67" s="9">
        <f>(R4-R8)/R18</f>
        <v>0.92634952227138478</v>
      </c>
      <c r="S67" s="9">
        <v>0.75</v>
      </c>
      <c r="T67" s="9">
        <f>(T4-T8)/T18</f>
        <v>0.68417493907256577</v>
      </c>
      <c r="U67" s="9">
        <v>0.69</v>
      </c>
      <c r="V67" s="9">
        <f>(V4-V8)/V18</f>
        <v>0.97337143995761</v>
      </c>
      <c r="W67" s="9">
        <v>0.6</v>
      </c>
      <c r="X67" s="9">
        <f>(X4-X8)/X18</f>
        <v>1.2082350427238766</v>
      </c>
      <c r="Y67" s="9">
        <v>0.57999999999999996</v>
      </c>
      <c r="Z67" s="9"/>
    </row>
    <row r="68" spans="1:26" ht="15.6" x14ac:dyDescent="0.3">
      <c r="A68" s="12" t="s">
        <v>78</v>
      </c>
      <c r="B68" s="9">
        <f>B17/B3*100</f>
        <v>69.388818263231826</v>
      </c>
      <c r="C68" s="9">
        <f>C17/C3*100</f>
        <v>96.233606924968726</v>
      </c>
      <c r="D68" s="9">
        <v>57.36</v>
      </c>
      <c r="E68" s="9">
        <v>63.86</v>
      </c>
      <c r="F68" s="9">
        <v>83.98</v>
      </c>
      <c r="G68" s="9">
        <v>76.349999999999994</v>
      </c>
      <c r="H68" s="9">
        <v>49.88</v>
      </c>
      <c r="I68" s="9">
        <v>61.6</v>
      </c>
      <c r="J68" s="9">
        <f>J17/J3*100</f>
        <v>62.280309781031619</v>
      </c>
      <c r="K68" s="9">
        <f>K17/K3*100</f>
        <v>46.314219366563229</v>
      </c>
      <c r="L68" s="9">
        <v>78.78</v>
      </c>
      <c r="M68" s="9">
        <v>77.400000000000006</v>
      </c>
      <c r="N68" s="9">
        <v>71.680000000000007</v>
      </c>
      <c r="O68" s="9">
        <f>O17/O3*100</f>
        <v>75.635965626450428</v>
      </c>
      <c r="P68" s="9">
        <v>66.13</v>
      </c>
      <c r="Q68" s="9">
        <f>Q17/Q3*100</f>
        <v>82.247026289884971</v>
      </c>
      <c r="R68" s="9">
        <f>R17/R3*100</f>
        <v>77.529340859413466</v>
      </c>
      <c r="S68" s="9">
        <v>81.69</v>
      </c>
      <c r="T68" s="9">
        <f>T17/T3*100</f>
        <v>75.507380350989578</v>
      </c>
      <c r="U68" s="9">
        <v>69.58</v>
      </c>
      <c r="V68" s="9">
        <f>V17/V3*100</f>
        <v>59.210894772401502</v>
      </c>
      <c r="W68" s="9">
        <v>55.29</v>
      </c>
      <c r="X68" s="9">
        <f>X17/X3*100</f>
        <v>51.828903149085392</v>
      </c>
      <c r="Y68" s="9">
        <v>82.01</v>
      </c>
      <c r="Z68" s="9"/>
    </row>
    <row r="70" spans="1:26" x14ac:dyDescent="0.3"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"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"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"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D40C5-81C1-4154-8BD5-5814DE709F44}">
  <dimension ref="A1:AB73"/>
  <sheetViews>
    <sheetView showGridLines="0" topLeftCell="A49" zoomScale="80" zoomScaleNormal="80" workbookViewId="0">
      <selection activeCell="A81" sqref="A81"/>
    </sheetView>
  </sheetViews>
  <sheetFormatPr baseColWidth="10" defaultRowHeight="15" x14ac:dyDescent="0.3"/>
  <cols>
    <col min="1" max="1" width="49.109375" style="10" bestFit="1" customWidth="1"/>
    <col min="2" max="3" width="21" style="4" customWidth="1"/>
    <col min="4" max="4" width="20.44140625" style="4" bestFit="1" customWidth="1"/>
    <col min="5" max="5" width="25.5546875" style="4" bestFit="1" customWidth="1"/>
    <col min="6" max="7" width="18.5546875" style="4" bestFit="1" customWidth="1"/>
    <col min="8" max="8" width="20.44140625" style="1" bestFit="1" customWidth="1"/>
    <col min="9" max="9" width="18.5546875" style="1" bestFit="1" customWidth="1"/>
    <col min="10" max="10" width="20.44140625" style="1" bestFit="1" customWidth="1"/>
    <col min="11" max="13" width="18.5546875" style="1" bestFit="1" customWidth="1"/>
    <col min="14" max="14" width="21.44140625" style="1" customWidth="1"/>
    <col min="15" max="15" width="21.5546875" style="1" customWidth="1"/>
    <col min="16" max="18" width="18.5546875" style="1" customWidth="1"/>
    <col min="19" max="19" width="21.109375" style="1" customWidth="1"/>
    <col min="20" max="20" width="21.88671875" style="1" bestFit="1" customWidth="1"/>
    <col min="21" max="21" width="20.44140625" style="1" bestFit="1" customWidth="1"/>
    <col min="22" max="22" width="26.109375" style="1" bestFit="1" customWidth="1"/>
    <col min="23" max="25" width="18.5546875" style="1" bestFit="1" customWidth="1"/>
    <col min="26" max="26" width="21.88671875" style="1" bestFit="1" customWidth="1"/>
    <col min="27" max="28" width="11.44140625" style="1"/>
    <col min="29" max="256" width="11.44140625" style="3"/>
    <col min="257" max="257" width="40.109375" style="3" customWidth="1"/>
    <col min="258" max="259" width="21" style="3" customWidth="1"/>
    <col min="260" max="260" width="20.44140625" style="3" bestFit="1" customWidth="1"/>
    <col min="261" max="261" width="25.5546875" style="3" bestFit="1" customWidth="1"/>
    <col min="262" max="263" width="18.5546875" style="3" bestFit="1" customWidth="1"/>
    <col min="264" max="264" width="20.44140625" style="3" bestFit="1" customWidth="1"/>
    <col min="265" max="265" width="18.5546875" style="3" bestFit="1" customWidth="1"/>
    <col min="266" max="266" width="20.44140625" style="3" bestFit="1" customWidth="1"/>
    <col min="267" max="269" width="18.5546875" style="3" bestFit="1" customWidth="1"/>
    <col min="270" max="270" width="21.44140625" style="3" customWidth="1"/>
    <col min="271" max="271" width="21.5546875" style="3" customWidth="1"/>
    <col min="272" max="274" width="18.5546875" style="3" customWidth="1"/>
    <col min="275" max="275" width="21.109375" style="3" customWidth="1"/>
    <col min="276" max="276" width="21.88671875" style="3" bestFit="1" customWidth="1"/>
    <col min="277" max="277" width="20.44140625" style="3" bestFit="1" customWidth="1"/>
    <col min="278" max="278" width="26.109375" style="3" bestFit="1" customWidth="1"/>
    <col min="279" max="281" width="18.5546875" style="3" bestFit="1" customWidth="1"/>
    <col min="282" max="512" width="11.44140625" style="3"/>
    <col min="513" max="513" width="40.109375" style="3" customWidth="1"/>
    <col min="514" max="515" width="21" style="3" customWidth="1"/>
    <col min="516" max="516" width="20.44140625" style="3" bestFit="1" customWidth="1"/>
    <col min="517" max="517" width="25.5546875" style="3" bestFit="1" customWidth="1"/>
    <col min="518" max="519" width="18.5546875" style="3" bestFit="1" customWidth="1"/>
    <col min="520" max="520" width="20.44140625" style="3" bestFit="1" customWidth="1"/>
    <col min="521" max="521" width="18.5546875" style="3" bestFit="1" customWidth="1"/>
    <col min="522" max="522" width="20.44140625" style="3" bestFit="1" customWidth="1"/>
    <col min="523" max="525" width="18.5546875" style="3" bestFit="1" customWidth="1"/>
    <col min="526" max="526" width="21.44140625" style="3" customWidth="1"/>
    <col min="527" max="527" width="21.5546875" style="3" customWidth="1"/>
    <col min="528" max="530" width="18.5546875" style="3" customWidth="1"/>
    <col min="531" max="531" width="21.109375" style="3" customWidth="1"/>
    <col min="532" max="532" width="21.88671875" style="3" bestFit="1" customWidth="1"/>
    <col min="533" max="533" width="20.44140625" style="3" bestFit="1" customWidth="1"/>
    <col min="534" max="534" width="26.109375" style="3" bestFit="1" customWidth="1"/>
    <col min="535" max="537" width="18.5546875" style="3" bestFit="1" customWidth="1"/>
    <col min="538" max="768" width="11.44140625" style="3"/>
    <col min="769" max="769" width="40.109375" style="3" customWidth="1"/>
    <col min="770" max="771" width="21" style="3" customWidth="1"/>
    <col min="772" max="772" width="20.44140625" style="3" bestFit="1" customWidth="1"/>
    <col min="773" max="773" width="25.5546875" style="3" bestFit="1" customWidth="1"/>
    <col min="774" max="775" width="18.5546875" style="3" bestFit="1" customWidth="1"/>
    <col min="776" max="776" width="20.44140625" style="3" bestFit="1" customWidth="1"/>
    <col min="777" max="777" width="18.5546875" style="3" bestFit="1" customWidth="1"/>
    <col min="778" max="778" width="20.44140625" style="3" bestFit="1" customWidth="1"/>
    <col min="779" max="781" width="18.5546875" style="3" bestFit="1" customWidth="1"/>
    <col min="782" max="782" width="21.44140625" style="3" customWidth="1"/>
    <col min="783" max="783" width="21.5546875" style="3" customWidth="1"/>
    <col min="784" max="786" width="18.5546875" style="3" customWidth="1"/>
    <col min="787" max="787" width="21.109375" style="3" customWidth="1"/>
    <col min="788" max="788" width="21.88671875" style="3" bestFit="1" customWidth="1"/>
    <col min="789" max="789" width="20.44140625" style="3" bestFit="1" customWidth="1"/>
    <col min="790" max="790" width="26.109375" style="3" bestFit="1" customWidth="1"/>
    <col min="791" max="793" width="18.5546875" style="3" bestFit="1" customWidth="1"/>
    <col min="794" max="1024" width="11.44140625" style="3"/>
    <col min="1025" max="1025" width="40.109375" style="3" customWidth="1"/>
    <col min="1026" max="1027" width="21" style="3" customWidth="1"/>
    <col min="1028" max="1028" width="20.44140625" style="3" bestFit="1" customWidth="1"/>
    <col min="1029" max="1029" width="25.5546875" style="3" bestFit="1" customWidth="1"/>
    <col min="1030" max="1031" width="18.5546875" style="3" bestFit="1" customWidth="1"/>
    <col min="1032" max="1032" width="20.44140625" style="3" bestFit="1" customWidth="1"/>
    <col min="1033" max="1033" width="18.5546875" style="3" bestFit="1" customWidth="1"/>
    <col min="1034" max="1034" width="20.44140625" style="3" bestFit="1" customWidth="1"/>
    <col min="1035" max="1037" width="18.5546875" style="3" bestFit="1" customWidth="1"/>
    <col min="1038" max="1038" width="21.44140625" style="3" customWidth="1"/>
    <col min="1039" max="1039" width="21.5546875" style="3" customWidth="1"/>
    <col min="1040" max="1042" width="18.5546875" style="3" customWidth="1"/>
    <col min="1043" max="1043" width="21.109375" style="3" customWidth="1"/>
    <col min="1044" max="1044" width="21.88671875" style="3" bestFit="1" customWidth="1"/>
    <col min="1045" max="1045" width="20.44140625" style="3" bestFit="1" customWidth="1"/>
    <col min="1046" max="1046" width="26.109375" style="3" bestFit="1" customWidth="1"/>
    <col min="1047" max="1049" width="18.5546875" style="3" bestFit="1" customWidth="1"/>
    <col min="1050" max="1280" width="11.44140625" style="3"/>
    <col min="1281" max="1281" width="40.109375" style="3" customWidth="1"/>
    <col min="1282" max="1283" width="21" style="3" customWidth="1"/>
    <col min="1284" max="1284" width="20.44140625" style="3" bestFit="1" customWidth="1"/>
    <col min="1285" max="1285" width="25.5546875" style="3" bestFit="1" customWidth="1"/>
    <col min="1286" max="1287" width="18.5546875" style="3" bestFit="1" customWidth="1"/>
    <col min="1288" max="1288" width="20.44140625" style="3" bestFit="1" customWidth="1"/>
    <col min="1289" max="1289" width="18.5546875" style="3" bestFit="1" customWidth="1"/>
    <col min="1290" max="1290" width="20.44140625" style="3" bestFit="1" customWidth="1"/>
    <col min="1291" max="1293" width="18.5546875" style="3" bestFit="1" customWidth="1"/>
    <col min="1294" max="1294" width="21.44140625" style="3" customWidth="1"/>
    <col min="1295" max="1295" width="21.5546875" style="3" customWidth="1"/>
    <col min="1296" max="1298" width="18.5546875" style="3" customWidth="1"/>
    <col min="1299" max="1299" width="21.109375" style="3" customWidth="1"/>
    <col min="1300" max="1300" width="21.88671875" style="3" bestFit="1" customWidth="1"/>
    <col min="1301" max="1301" width="20.44140625" style="3" bestFit="1" customWidth="1"/>
    <col min="1302" max="1302" width="26.109375" style="3" bestFit="1" customWidth="1"/>
    <col min="1303" max="1305" width="18.5546875" style="3" bestFit="1" customWidth="1"/>
    <col min="1306" max="1536" width="11.44140625" style="3"/>
    <col min="1537" max="1537" width="40.109375" style="3" customWidth="1"/>
    <col min="1538" max="1539" width="21" style="3" customWidth="1"/>
    <col min="1540" max="1540" width="20.44140625" style="3" bestFit="1" customWidth="1"/>
    <col min="1541" max="1541" width="25.5546875" style="3" bestFit="1" customWidth="1"/>
    <col min="1542" max="1543" width="18.5546875" style="3" bestFit="1" customWidth="1"/>
    <col min="1544" max="1544" width="20.44140625" style="3" bestFit="1" customWidth="1"/>
    <col min="1545" max="1545" width="18.5546875" style="3" bestFit="1" customWidth="1"/>
    <col min="1546" max="1546" width="20.44140625" style="3" bestFit="1" customWidth="1"/>
    <col min="1547" max="1549" width="18.5546875" style="3" bestFit="1" customWidth="1"/>
    <col min="1550" max="1550" width="21.44140625" style="3" customWidth="1"/>
    <col min="1551" max="1551" width="21.5546875" style="3" customWidth="1"/>
    <col min="1552" max="1554" width="18.5546875" style="3" customWidth="1"/>
    <col min="1555" max="1555" width="21.109375" style="3" customWidth="1"/>
    <col min="1556" max="1556" width="21.88671875" style="3" bestFit="1" customWidth="1"/>
    <col min="1557" max="1557" width="20.44140625" style="3" bestFit="1" customWidth="1"/>
    <col min="1558" max="1558" width="26.109375" style="3" bestFit="1" customWidth="1"/>
    <col min="1559" max="1561" width="18.5546875" style="3" bestFit="1" customWidth="1"/>
    <col min="1562" max="1792" width="11.44140625" style="3"/>
    <col min="1793" max="1793" width="40.109375" style="3" customWidth="1"/>
    <col min="1794" max="1795" width="21" style="3" customWidth="1"/>
    <col min="1796" max="1796" width="20.44140625" style="3" bestFit="1" customWidth="1"/>
    <col min="1797" max="1797" width="25.5546875" style="3" bestFit="1" customWidth="1"/>
    <col min="1798" max="1799" width="18.5546875" style="3" bestFit="1" customWidth="1"/>
    <col min="1800" max="1800" width="20.44140625" style="3" bestFit="1" customWidth="1"/>
    <col min="1801" max="1801" width="18.5546875" style="3" bestFit="1" customWidth="1"/>
    <col min="1802" max="1802" width="20.44140625" style="3" bestFit="1" customWidth="1"/>
    <col min="1803" max="1805" width="18.5546875" style="3" bestFit="1" customWidth="1"/>
    <col min="1806" max="1806" width="21.44140625" style="3" customWidth="1"/>
    <col min="1807" max="1807" width="21.5546875" style="3" customWidth="1"/>
    <col min="1808" max="1810" width="18.5546875" style="3" customWidth="1"/>
    <col min="1811" max="1811" width="21.109375" style="3" customWidth="1"/>
    <col min="1812" max="1812" width="21.88671875" style="3" bestFit="1" customWidth="1"/>
    <col min="1813" max="1813" width="20.44140625" style="3" bestFit="1" customWidth="1"/>
    <col min="1814" max="1814" width="26.109375" style="3" bestFit="1" customWidth="1"/>
    <col min="1815" max="1817" width="18.5546875" style="3" bestFit="1" customWidth="1"/>
    <col min="1818" max="2048" width="11.44140625" style="3"/>
    <col min="2049" max="2049" width="40.109375" style="3" customWidth="1"/>
    <col min="2050" max="2051" width="21" style="3" customWidth="1"/>
    <col min="2052" max="2052" width="20.44140625" style="3" bestFit="1" customWidth="1"/>
    <col min="2053" max="2053" width="25.5546875" style="3" bestFit="1" customWidth="1"/>
    <col min="2054" max="2055" width="18.5546875" style="3" bestFit="1" customWidth="1"/>
    <col min="2056" max="2056" width="20.44140625" style="3" bestFit="1" customWidth="1"/>
    <col min="2057" max="2057" width="18.5546875" style="3" bestFit="1" customWidth="1"/>
    <col min="2058" max="2058" width="20.44140625" style="3" bestFit="1" customWidth="1"/>
    <col min="2059" max="2061" width="18.5546875" style="3" bestFit="1" customWidth="1"/>
    <col min="2062" max="2062" width="21.44140625" style="3" customWidth="1"/>
    <col min="2063" max="2063" width="21.5546875" style="3" customWidth="1"/>
    <col min="2064" max="2066" width="18.5546875" style="3" customWidth="1"/>
    <col min="2067" max="2067" width="21.109375" style="3" customWidth="1"/>
    <col min="2068" max="2068" width="21.88671875" style="3" bestFit="1" customWidth="1"/>
    <col min="2069" max="2069" width="20.44140625" style="3" bestFit="1" customWidth="1"/>
    <col min="2070" max="2070" width="26.109375" style="3" bestFit="1" customWidth="1"/>
    <col min="2071" max="2073" width="18.5546875" style="3" bestFit="1" customWidth="1"/>
    <col min="2074" max="2304" width="11.44140625" style="3"/>
    <col min="2305" max="2305" width="40.109375" style="3" customWidth="1"/>
    <col min="2306" max="2307" width="21" style="3" customWidth="1"/>
    <col min="2308" max="2308" width="20.44140625" style="3" bestFit="1" customWidth="1"/>
    <col min="2309" max="2309" width="25.5546875" style="3" bestFit="1" customWidth="1"/>
    <col min="2310" max="2311" width="18.5546875" style="3" bestFit="1" customWidth="1"/>
    <col min="2312" max="2312" width="20.44140625" style="3" bestFit="1" customWidth="1"/>
    <col min="2313" max="2313" width="18.5546875" style="3" bestFit="1" customWidth="1"/>
    <col min="2314" max="2314" width="20.44140625" style="3" bestFit="1" customWidth="1"/>
    <col min="2315" max="2317" width="18.5546875" style="3" bestFit="1" customWidth="1"/>
    <col min="2318" max="2318" width="21.44140625" style="3" customWidth="1"/>
    <col min="2319" max="2319" width="21.5546875" style="3" customWidth="1"/>
    <col min="2320" max="2322" width="18.5546875" style="3" customWidth="1"/>
    <col min="2323" max="2323" width="21.109375" style="3" customWidth="1"/>
    <col min="2324" max="2324" width="21.88671875" style="3" bestFit="1" customWidth="1"/>
    <col min="2325" max="2325" width="20.44140625" style="3" bestFit="1" customWidth="1"/>
    <col min="2326" max="2326" width="26.109375" style="3" bestFit="1" customWidth="1"/>
    <col min="2327" max="2329" width="18.5546875" style="3" bestFit="1" customWidth="1"/>
    <col min="2330" max="2560" width="11.44140625" style="3"/>
    <col min="2561" max="2561" width="40.109375" style="3" customWidth="1"/>
    <col min="2562" max="2563" width="21" style="3" customWidth="1"/>
    <col min="2564" max="2564" width="20.44140625" style="3" bestFit="1" customWidth="1"/>
    <col min="2565" max="2565" width="25.5546875" style="3" bestFit="1" customWidth="1"/>
    <col min="2566" max="2567" width="18.5546875" style="3" bestFit="1" customWidth="1"/>
    <col min="2568" max="2568" width="20.44140625" style="3" bestFit="1" customWidth="1"/>
    <col min="2569" max="2569" width="18.5546875" style="3" bestFit="1" customWidth="1"/>
    <col min="2570" max="2570" width="20.44140625" style="3" bestFit="1" customWidth="1"/>
    <col min="2571" max="2573" width="18.5546875" style="3" bestFit="1" customWidth="1"/>
    <col min="2574" max="2574" width="21.44140625" style="3" customWidth="1"/>
    <col min="2575" max="2575" width="21.5546875" style="3" customWidth="1"/>
    <col min="2576" max="2578" width="18.5546875" style="3" customWidth="1"/>
    <col min="2579" max="2579" width="21.109375" style="3" customWidth="1"/>
    <col min="2580" max="2580" width="21.88671875" style="3" bestFit="1" customWidth="1"/>
    <col min="2581" max="2581" width="20.44140625" style="3" bestFit="1" customWidth="1"/>
    <col min="2582" max="2582" width="26.109375" style="3" bestFit="1" customWidth="1"/>
    <col min="2583" max="2585" width="18.5546875" style="3" bestFit="1" customWidth="1"/>
    <col min="2586" max="2816" width="11.44140625" style="3"/>
    <col min="2817" max="2817" width="40.109375" style="3" customWidth="1"/>
    <col min="2818" max="2819" width="21" style="3" customWidth="1"/>
    <col min="2820" max="2820" width="20.44140625" style="3" bestFit="1" customWidth="1"/>
    <col min="2821" max="2821" width="25.5546875" style="3" bestFit="1" customWidth="1"/>
    <col min="2822" max="2823" width="18.5546875" style="3" bestFit="1" customWidth="1"/>
    <col min="2824" max="2824" width="20.44140625" style="3" bestFit="1" customWidth="1"/>
    <col min="2825" max="2825" width="18.5546875" style="3" bestFit="1" customWidth="1"/>
    <col min="2826" max="2826" width="20.44140625" style="3" bestFit="1" customWidth="1"/>
    <col min="2827" max="2829" width="18.5546875" style="3" bestFit="1" customWidth="1"/>
    <col min="2830" max="2830" width="21.44140625" style="3" customWidth="1"/>
    <col min="2831" max="2831" width="21.5546875" style="3" customWidth="1"/>
    <col min="2832" max="2834" width="18.5546875" style="3" customWidth="1"/>
    <col min="2835" max="2835" width="21.109375" style="3" customWidth="1"/>
    <col min="2836" max="2836" width="21.88671875" style="3" bestFit="1" customWidth="1"/>
    <col min="2837" max="2837" width="20.44140625" style="3" bestFit="1" customWidth="1"/>
    <col min="2838" max="2838" width="26.109375" style="3" bestFit="1" customWidth="1"/>
    <col min="2839" max="2841" width="18.5546875" style="3" bestFit="1" customWidth="1"/>
    <col min="2842" max="3072" width="11.44140625" style="3"/>
    <col min="3073" max="3073" width="40.109375" style="3" customWidth="1"/>
    <col min="3074" max="3075" width="21" style="3" customWidth="1"/>
    <col min="3076" max="3076" width="20.44140625" style="3" bestFit="1" customWidth="1"/>
    <col min="3077" max="3077" width="25.5546875" style="3" bestFit="1" customWidth="1"/>
    <col min="3078" max="3079" width="18.5546875" style="3" bestFit="1" customWidth="1"/>
    <col min="3080" max="3080" width="20.44140625" style="3" bestFit="1" customWidth="1"/>
    <col min="3081" max="3081" width="18.5546875" style="3" bestFit="1" customWidth="1"/>
    <col min="3082" max="3082" width="20.44140625" style="3" bestFit="1" customWidth="1"/>
    <col min="3083" max="3085" width="18.5546875" style="3" bestFit="1" customWidth="1"/>
    <col min="3086" max="3086" width="21.44140625" style="3" customWidth="1"/>
    <col min="3087" max="3087" width="21.5546875" style="3" customWidth="1"/>
    <col min="3088" max="3090" width="18.5546875" style="3" customWidth="1"/>
    <col min="3091" max="3091" width="21.109375" style="3" customWidth="1"/>
    <col min="3092" max="3092" width="21.88671875" style="3" bestFit="1" customWidth="1"/>
    <col min="3093" max="3093" width="20.44140625" style="3" bestFit="1" customWidth="1"/>
    <col min="3094" max="3094" width="26.109375" style="3" bestFit="1" customWidth="1"/>
    <col min="3095" max="3097" width="18.5546875" style="3" bestFit="1" customWidth="1"/>
    <col min="3098" max="3328" width="11.44140625" style="3"/>
    <col min="3329" max="3329" width="40.109375" style="3" customWidth="1"/>
    <col min="3330" max="3331" width="21" style="3" customWidth="1"/>
    <col min="3332" max="3332" width="20.44140625" style="3" bestFit="1" customWidth="1"/>
    <col min="3333" max="3333" width="25.5546875" style="3" bestFit="1" customWidth="1"/>
    <col min="3334" max="3335" width="18.5546875" style="3" bestFit="1" customWidth="1"/>
    <col min="3336" max="3336" width="20.44140625" style="3" bestFit="1" customWidth="1"/>
    <col min="3337" max="3337" width="18.5546875" style="3" bestFit="1" customWidth="1"/>
    <col min="3338" max="3338" width="20.44140625" style="3" bestFit="1" customWidth="1"/>
    <col min="3339" max="3341" width="18.5546875" style="3" bestFit="1" customWidth="1"/>
    <col min="3342" max="3342" width="21.44140625" style="3" customWidth="1"/>
    <col min="3343" max="3343" width="21.5546875" style="3" customWidth="1"/>
    <col min="3344" max="3346" width="18.5546875" style="3" customWidth="1"/>
    <col min="3347" max="3347" width="21.109375" style="3" customWidth="1"/>
    <col min="3348" max="3348" width="21.88671875" style="3" bestFit="1" customWidth="1"/>
    <col min="3349" max="3349" width="20.44140625" style="3" bestFit="1" customWidth="1"/>
    <col min="3350" max="3350" width="26.109375" style="3" bestFit="1" customWidth="1"/>
    <col min="3351" max="3353" width="18.5546875" style="3" bestFit="1" customWidth="1"/>
    <col min="3354" max="3584" width="11.44140625" style="3"/>
    <col min="3585" max="3585" width="40.109375" style="3" customWidth="1"/>
    <col min="3586" max="3587" width="21" style="3" customWidth="1"/>
    <col min="3588" max="3588" width="20.44140625" style="3" bestFit="1" customWidth="1"/>
    <col min="3589" max="3589" width="25.5546875" style="3" bestFit="1" customWidth="1"/>
    <col min="3590" max="3591" width="18.5546875" style="3" bestFit="1" customWidth="1"/>
    <col min="3592" max="3592" width="20.44140625" style="3" bestFit="1" customWidth="1"/>
    <col min="3593" max="3593" width="18.5546875" style="3" bestFit="1" customWidth="1"/>
    <col min="3594" max="3594" width="20.44140625" style="3" bestFit="1" customWidth="1"/>
    <col min="3595" max="3597" width="18.5546875" style="3" bestFit="1" customWidth="1"/>
    <col min="3598" max="3598" width="21.44140625" style="3" customWidth="1"/>
    <col min="3599" max="3599" width="21.5546875" style="3" customWidth="1"/>
    <col min="3600" max="3602" width="18.5546875" style="3" customWidth="1"/>
    <col min="3603" max="3603" width="21.109375" style="3" customWidth="1"/>
    <col min="3604" max="3604" width="21.88671875" style="3" bestFit="1" customWidth="1"/>
    <col min="3605" max="3605" width="20.44140625" style="3" bestFit="1" customWidth="1"/>
    <col min="3606" max="3606" width="26.109375" style="3" bestFit="1" customWidth="1"/>
    <col min="3607" max="3609" width="18.5546875" style="3" bestFit="1" customWidth="1"/>
    <col min="3610" max="3840" width="11.44140625" style="3"/>
    <col min="3841" max="3841" width="40.109375" style="3" customWidth="1"/>
    <col min="3842" max="3843" width="21" style="3" customWidth="1"/>
    <col min="3844" max="3844" width="20.44140625" style="3" bestFit="1" customWidth="1"/>
    <col min="3845" max="3845" width="25.5546875" style="3" bestFit="1" customWidth="1"/>
    <col min="3846" max="3847" width="18.5546875" style="3" bestFit="1" customWidth="1"/>
    <col min="3848" max="3848" width="20.44140625" style="3" bestFit="1" customWidth="1"/>
    <col min="3849" max="3849" width="18.5546875" style="3" bestFit="1" customWidth="1"/>
    <col min="3850" max="3850" width="20.44140625" style="3" bestFit="1" customWidth="1"/>
    <col min="3851" max="3853" width="18.5546875" style="3" bestFit="1" customWidth="1"/>
    <col min="3854" max="3854" width="21.44140625" style="3" customWidth="1"/>
    <col min="3855" max="3855" width="21.5546875" style="3" customWidth="1"/>
    <col min="3856" max="3858" width="18.5546875" style="3" customWidth="1"/>
    <col min="3859" max="3859" width="21.109375" style="3" customWidth="1"/>
    <col min="3860" max="3860" width="21.88671875" style="3" bestFit="1" customWidth="1"/>
    <col min="3861" max="3861" width="20.44140625" style="3" bestFit="1" customWidth="1"/>
    <col min="3862" max="3862" width="26.109375" style="3" bestFit="1" customWidth="1"/>
    <col min="3863" max="3865" width="18.5546875" style="3" bestFit="1" customWidth="1"/>
    <col min="3866" max="4096" width="11.44140625" style="3"/>
    <col min="4097" max="4097" width="40.109375" style="3" customWidth="1"/>
    <col min="4098" max="4099" width="21" style="3" customWidth="1"/>
    <col min="4100" max="4100" width="20.44140625" style="3" bestFit="1" customWidth="1"/>
    <col min="4101" max="4101" width="25.5546875" style="3" bestFit="1" customWidth="1"/>
    <col min="4102" max="4103" width="18.5546875" style="3" bestFit="1" customWidth="1"/>
    <col min="4104" max="4104" width="20.44140625" style="3" bestFit="1" customWidth="1"/>
    <col min="4105" max="4105" width="18.5546875" style="3" bestFit="1" customWidth="1"/>
    <col min="4106" max="4106" width="20.44140625" style="3" bestFit="1" customWidth="1"/>
    <col min="4107" max="4109" width="18.5546875" style="3" bestFit="1" customWidth="1"/>
    <col min="4110" max="4110" width="21.44140625" style="3" customWidth="1"/>
    <col min="4111" max="4111" width="21.5546875" style="3" customWidth="1"/>
    <col min="4112" max="4114" width="18.5546875" style="3" customWidth="1"/>
    <col min="4115" max="4115" width="21.109375" style="3" customWidth="1"/>
    <col min="4116" max="4116" width="21.88671875" style="3" bestFit="1" customWidth="1"/>
    <col min="4117" max="4117" width="20.44140625" style="3" bestFit="1" customWidth="1"/>
    <col min="4118" max="4118" width="26.109375" style="3" bestFit="1" customWidth="1"/>
    <col min="4119" max="4121" width="18.5546875" style="3" bestFit="1" customWidth="1"/>
    <col min="4122" max="4352" width="11.44140625" style="3"/>
    <col min="4353" max="4353" width="40.109375" style="3" customWidth="1"/>
    <col min="4354" max="4355" width="21" style="3" customWidth="1"/>
    <col min="4356" max="4356" width="20.44140625" style="3" bestFit="1" customWidth="1"/>
    <col min="4357" max="4357" width="25.5546875" style="3" bestFit="1" customWidth="1"/>
    <col min="4358" max="4359" width="18.5546875" style="3" bestFit="1" customWidth="1"/>
    <col min="4360" max="4360" width="20.44140625" style="3" bestFit="1" customWidth="1"/>
    <col min="4361" max="4361" width="18.5546875" style="3" bestFit="1" customWidth="1"/>
    <col min="4362" max="4362" width="20.44140625" style="3" bestFit="1" customWidth="1"/>
    <col min="4363" max="4365" width="18.5546875" style="3" bestFit="1" customWidth="1"/>
    <col min="4366" max="4366" width="21.44140625" style="3" customWidth="1"/>
    <col min="4367" max="4367" width="21.5546875" style="3" customWidth="1"/>
    <col min="4368" max="4370" width="18.5546875" style="3" customWidth="1"/>
    <col min="4371" max="4371" width="21.109375" style="3" customWidth="1"/>
    <col min="4372" max="4372" width="21.88671875" style="3" bestFit="1" customWidth="1"/>
    <col min="4373" max="4373" width="20.44140625" style="3" bestFit="1" customWidth="1"/>
    <col min="4374" max="4374" width="26.109375" style="3" bestFit="1" customWidth="1"/>
    <col min="4375" max="4377" width="18.5546875" style="3" bestFit="1" customWidth="1"/>
    <col min="4378" max="4608" width="11.44140625" style="3"/>
    <col min="4609" max="4609" width="40.109375" style="3" customWidth="1"/>
    <col min="4610" max="4611" width="21" style="3" customWidth="1"/>
    <col min="4612" max="4612" width="20.44140625" style="3" bestFit="1" customWidth="1"/>
    <col min="4613" max="4613" width="25.5546875" style="3" bestFit="1" customWidth="1"/>
    <col min="4614" max="4615" width="18.5546875" style="3" bestFit="1" customWidth="1"/>
    <col min="4616" max="4616" width="20.44140625" style="3" bestFit="1" customWidth="1"/>
    <col min="4617" max="4617" width="18.5546875" style="3" bestFit="1" customWidth="1"/>
    <col min="4618" max="4618" width="20.44140625" style="3" bestFit="1" customWidth="1"/>
    <col min="4619" max="4621" width="18.5546875" style="3" bestFit="1" customWidth="1"/>
    <col min="4622" max="4622" width="21.44140625" style="3" customWidth="1"/>
    <col min="4623" max="4623" width="21.5546875" style="3" customWidth="1"/>
    <col min="4624" max="4626" width="18.5546875" style="3" customWidth="1"/>
    <col min="4627" max="4627" width="21.109375" style="3" customWidth="1"/>
    <col min="4628" max="4628" width="21.88671875" style="3" bestFit="1" customWidth="1"/>
    <col min="4629" max="4629" width="20.44140625" style="3" bestFit="1" customWidth="1"/>
    <col min="4630" max="4630" width="26.109375" style="3" bestFit="1" customWidth="1"/>
    <col min="4631" max="4633" width="18.5546875" style="3" bestFit="1" customWidth="1"/>
    <col min="4634" max="4864" width="11.44140625" style="3"/>
    <col min="4865" max="4865" width="40.109375" style="3" customWidth="1"/>
    <col min="4866" max="4867" width="21" style="3" customWidth="1"/>
    <col min="4868" max="4868" width="20.44140625" style="3" bestFit="1" customWidth="1"/>
    <col min="4869" max="4869" width="25.5546875" style="3" bestFit="1" customWidth="1"/>
    <col min="4870" max="4871" width="18.5546875" style="3" bestFit="1" customWidth="1"/>
    <col min="4872" max="4872" width="20.44140625" style="3" bestFit="1" customWidth="1"/>
    <col min="4873" max="4873" width="18.5546875" style="3" bestFit="1" customWidth="1"/>
    <col min="4874" max="4874" width="20.44140625" style="3" bestFit="1" customWidth="1"/>
    <col min="4875" max="4877" width="18.5546875" style="3" bestFit="1" customWidth="1"/>
    <col min="4878" max="4878" width="21.44140625" style="3" customWidth="1"/>
    <col min="4879" max="4879" width="21.5546875" style="3" customWidth="1"/>
    <col min="4880" max="4882" width="18.5546875" style="3" customWidth="1"/>
    <col min="4883" max="4883" width="21.109375" style="3" customWidth="1"/>
    <col min="4884" max="4884" width="21.88671875" style="3" bestFit="1" customWidth="1"/>
    <col min="4885" max="4885" width="20.44140625" style="3" bestFit="1" customWidth="1"/>
    <col min="4886" max="4886" width="26.109375" style="3" bestFit="1" customWidth="1"/>
    <col min="4887" max="4889" width="18.5546875" style="3" bestFit="1" customWidth="1"/>
    <col min="4890" max="5120" width="11.44140625" style="3"/>
    <col min="5121" max="5121" width="40.109375" style="3" customWidth="1"/>
    <col min="5122" max="5123" width="21" style="3" customWidth="1"/>
    <col min="5124" max="5124" width="20.44140625" style="3" bestFit="1" customWidth="1"/>
    <col min="5125" max="5125" width="25.5546875" style="3" bestFit="1" customWidth="1"/>
    <col min="5126" max="5127" width="18.5546875" style="3" bestFit="1" customWidth="1"/>
    <col min="5128" max="5128" width="20.44140625" style="3" bestFit="1" customWidth="1"/>
    <col min="5129" max="5129" width="18.5546875" style="3" bestFit="1" customWidth="1"/>
    <col min="5130" max="5130" width="20.44140625" style="3" bestFit="1" customWidth="1"/>
    <col min="5131" max="5133" width="18.5546875" style="3" bestFit="1" customWidth="1"/>
    <col min="5134" max="5134" width="21.44140625" style="3" customWidth="1"/>
    <col min="5135" max="5135" width="21.5546875" style="3" customWidth="1"/>
    <col min="5136" max="5138" width="18.5546875" style="3" customWidth="1"/>
    <col min="5139" max="5139" width="21.109375" style="3" customWidth="1"/>
    <col min="5140" max="5140" width="21.88671875" style="3" bestFit="1" customWidth="1"/>
    <col min="5141" max="5141" width="20.44140625" style="3" bestFit="1" customWidth="1"/>
    <col min="5142" max="5142" width="26.109375" style="3" bestFit="1" customWidth="1"/>
    <col min="5143" max="5145" width="18.5546875" style="3" bestFit="1" customWidth="1"/>
    <col min="5146" max="5376" width="11.44140625" style="3"/>
    <col min="5377" max="5377" width="40.109375" style="3" customWidth="1"/>
    <col min="5378" max="5379" width="21" style="3" customWidth="1"/>
    <col min="5380" max="5380" width="20.44140625" style="3" bestFit="1" customWidth="1"/>
    <col min="5381" max="5381" width="25.5546875" style="3" bestFit="1" customWidth="1"/>
    <col min="5382" max="5383" width="18.5546875" style="3" bestFit="1" customWidth="1"/>
    <col min="5384" max="5384" width="20.44140625" style="3" bestFit="1" customWidth="1"/>
    <col min="5385" max="5385" width="18.5546875" style="3" bestFit="1" customWidth="1"/>
    <col min="5386" max="5386" width="20.44140625" style="3" bestFit="1" customWidth="1"/>
    <col min="5387" max="5389" width="18.5546875" style="3" bestFit="1" customWidth="1"/>
    <col min="5390" max="5390" width="21.44140625" style="3" customWidth="1"/>
    <col min="5391" max="5391" width="21.5546875" style="3" customWidth="1"/>
    <col min="5392" max="5394" width="18.5546875" style="3" customWidth="1"/>
    <col min="5395" max="5395" width="21.109375" style="3" customWidth="1"/>
    <col min="5396" max="5396" width="21.88671875" style="3" bestFit="1" customWidth="1"/>
    <col min="5397" max="5397" width="20.44140625" style="3" bestFit="1" customWidth="1"/>
    <col min="5398" max="5398" width="26.109375" style="3" bestFit="1" customWidth="1"/>
    <col min="5399" max="5401" width="18.5546875" style="3" bestFit="1" customWidth="1"/>
    <col min="5402" max="5632" width="11.44140625" style="3"/>
    <col min="5633" max="5633" width="40.109375" style="3" customWidth="1"/>
    <col min="5634" max="5635" width="21" style="3" customWidth="1"/>
    <col min="5636" max="5636" width="20.44140625" style="3" bestFit="1" customWidth="1"/>
    <col min="5637" max="5637" width="25.5546875" style="3" bestFit="1" customWidth="1"/>
    <col min="5638" max="5639" width="18.5546875" style="3" bestFit="1" customWidth="1"/>
    <col min="5640" max="5640" width="20.44140625" style="3" bestFit="1" customWidth="1"/>
    <col min="5641" max="5641" width="18.5546875" style="3" bestFit="1" customWidth="1"/>
    <col min="5642" max="5642" width="20.44140625" style="3" bestFit="1" customWidth="1"/>
    <col min="5643" max="5645" width="18.5546875" style="3" bestFit="1" customWidth="1"/>
    <col min="5646" max="5646" width="21.44140625" style="3" customWidth="1"/>
    <col min="5647" max="5647" width="21.5546875" style="3" customWidth="1"/>
    <col min="5648" max="5650" width="18.5546875" style="3" customWidth="1"/>
    <col min="5651" max="5651" width="21.109375" style="3" customWidth="1"/>
    <col min="5652" max="5652" width="21.88671875" style="3" bestFit="1" customWidth="1"/>
    <col min="5653" max="5653" width="20.44140625" style="3" bestFit="1" customWidth="1"/>
    <col min="5654" max="5654" width="26.109375" style="3" bestFit="1" customWidth="1"/>
    <col min="5655" max="5657" width="18.5546875" style="3" bestFit="1" customWidth="1"/>
    <col min="5658" max="5888" width="11.44140625" style="3"/>
    <col min="5889" max="5889" width="40.109375" style="3" customWidth="1"/>
    <col min="5890" max="5891" width="21" style="3" customWidth="1"/>
    <col min="5892" max="5892" width="20.44140625" style="3" bestFit="1" customWidth="1"/>
    <col min="5893" max="5893" width="25.5546875" style="3" bestFit="1" customWidth="1"/>
    <col min="5894" max="5895" width="18.5546875" style="3" bestFit="1" customWidth="1"/>
    <col min="5896" max="5896" width="20.44140625" style="3" bestFit="1" customWidth="1"/>
    <col min="5897" max="5897" width="18.5546875" style="3" bestFit="1" customWidth="1"/>
    <col min="5898" max="5898" width="20.44140625" style="3" bestFit="1" customWidth="1"/>
    <col min="5899" max="5901" width="18.5546875" style="3" bestFit="1" customWidth="1"/>
    <col min="5902" max="5902" width="21.44140625" style="3" customWidth="1"/>
    <col min="5903" max="5903" width="21.5546875" style="3" customWidth="1"/>
    <col min="5904" max="5906" width="18.5546875" style="3" customWidth="1"/>
    <col min="5907" max="5907" width="21.109375" style="3" customWidth="1"/>
    <col min="5908" max="5908" width="21.88671875" style="3" bestFit="1" customWidth="1"/>
    <col min="5909" max="5909" width="20.44140625" style="3" bestFit="1" customWidth="1"/>
    <col min="5910" max="5910" width="26.109375" style="3" bestFit="1" customWidth="1"/>
    <col min="5911" max="5913" width="18.5546875" style="3" bestFit="1" customWidth="1"/>
    <col min="5914" max="6144" width="11.44140625" style="3"/>
    <col min="6145" max="6145" width="40.109375" style="3" customWidth="1"/>
    <col min="6146" max="6147" width="21" style="3" customWidth="1"/>
    <col min="6148" max="6148" width="20.44140625" style="3" bestFit="1" customWidth="1"/>
    <col min="6149" max="6149" width="25.5546875" style="3" bestFit="1" customWidth="1"/>
    <col min="6150" max="6151" width="18.5546875" style="3" bestFit="1" customWidth="1"/>
    <col min="6152" max="6152" width="20.44140625" style="3" bestFit="1" customWidth="1"/>
    <col min="6153" max="6153" width="18.5546875" style="3" bestFit="1" customWidth="1"/>
    <col min="6154" max="6154" width="20.44140625" style="3" bestFit="1" customWidth="1"/>
    <col min="6155" max="6157" width="18.5546875" style="3" bestFit="1" customWidth="1"/>
    <col min="6158" max="6158" width="21.44140625" style="3" customWidth="1"/>
    <col min="6159" max="6159" width="21.5546875" style="3" customWidth="1"/>
    <col min="6160" max="6162" width="18.5546875" style="3" customWidth="1"/>
    <col min="6163" max="6163" width="21.109375" style="3" customWidth="1"/>
    <col min="6164" max="6164" width="21.88671875" style="3" bestFit="1" customWidth="1"/>
    <col min="6165" max="6165" width="20.44140625" style="3" bestFit="1" customWidth="1"/>
    <col min="6166" max="6166" width="26.109375" style="3" bestFit="1" customWidth="1"/>
    <col min="6167" max="6169" width="18.5546875" style="3" bestFit="1" customWidth="1"/>
    <col min="6170" max="6400" width="11.44140625" style="3"/>
    <col min="6401" max="6401" width="40.109375" style="3" customWidth="1"/>
    <col min="6402" max="6403" width="21" style="3" customWidth="1"/>
    <col min="6404" max="6404" width="20.44140625" style="3" bestFit="1" customWidth="1"/>
    <col min="6405" max="6405" width="25.5546875" style="3" bestFit="1" customWidth="1"/>
    <col min="6406" max="6407" width="18.5546875" style="3" bestFit="1" customWidth="1"/>
    <col min="6408" max="6408" width="20.44140625" style="3" bestFit="1" customWidth="1"/>
    <col min="6409" max="6409" width="18.5546875" style="3" bestFit="1" customWidth="1"/>
    <col min="6410" max="6410" width="20.44140625" style="3" bestFit="1" customWidth="1"/>
    <col min="6411" max="6413" width="18.5546875" style="3" bestFit="1" customWidth="1"/>
    <col min="6414" max="6414" width="21.44140625" style="3" customWidth="1"/>
    <col min="6415" max="6415" width="21.5546875" style="3" customWidth="1"/>
    <col min="6416" max="6418" width="18.5546875" style="3" customWidth="1"/>
    <col min="6419" max="6419" width="21.109375" style="3" customWidth="1"/>
    <col min="6420" max="6420" width="21.88671875" style="3" bestFit="1" customWidth="1"/>
    <col min="6421" max="6421" width="20.44140625" style="3" bestFit="1" customWidth="1"/>
    <col min="6422" max="6422" width="26.109375" style="3" bestFit="1" customWidth="1"/>
    <col min="6423" max="6425" width="18.5546875" style="3" bestFit="1" customWidth="1"/>
    <col min="6426" max="6656" width="11.44140625" style="3"/>
    <col min="6657" max="6657" width="40.109375" style="3" customWidth="1"/>
    <col min="6658" max="6659" width="21" style="3" customWidth="1"/>
    <col min="6660" max="6660" width="20.44140625" style="3" bestFit="1" customWidth="1"/>
    <col min="6661" max="6661" width="25.5546875" style="3" bestFit="1" customWidth="1"/>
    <col min="6662" max="6663" width="18.5546875" style="3" bestFit="1" customWidth="1"/>
    <col min="6664" max="6664" width="20.44140625" style="3" bestFit="1" customWidth="1"/>
    <col min="6665" max="6665" width="18.5546875" style="3" bestFit="1" customWidth="1"/>
    <col min="6666" max="6666" width="20.44140625" style="3" bestFit="1" customWidth="1"/>
    <col min="6667" max="6669" width="18.5546875" style="3" bestFit="1" customWidth="1"/>
    <col min="6670" max="6670" width="21.44140625" style="3" customWidth="1"/>
    <col min="6671" max="6671" width="21.5546875" style="3" customWidth="1"/>
    <col min="6672" max="6674" width="18.5546875" style="3" customWidth="1"/>
    <col min="6675" max="6675" width="21.109375" style="3" customWidth="1"/>
    <col min="6676" max="6676" width="21.88671875" style="3" bestFit="1" customWidth="1"/>
    <col min="6677" max="6677" width="20.44140625" style="3" bestFit="1" customWidth="1"/>
    <col min="6678" max="6678" width="26.109375" style="3" bestFit="1" customWidth="1"/>
    <col min="6679" max="6681" width="18.5546875" style="3" bestFit="1" customWidth="1"/>
    <col min="6682" max="6912" width="11.44140625" style="3"/>
    <col min="6913" max="6913" width="40.109375" style="3" customWidth="1"/>
    <col min="6914" max="6915" width="21" style="3" customWidth="1"/>
    <col min="6916" max="6916" width="20.44140625" style="3" bestFit="1" customWidth="1"/>
    <col min="6917" max="6917" width="25.5546875" style="3" bestFit="1" customWidth="1"/>
    <col min="6918" max="6919" width="18.5546875" style="3" bestFit="1" customWidth="1"/>
    <col min="6920" max="6920" width="20.44140625" style="3" bestFit="1" customWidth="1"/>
    <col min="6921" max="6921" width="18.5546875" style="3" bestFit="1" customWidth="1"/>
    <col min="6922" max="6922" width="20.44140625" style="3" bestFit="1" customWidth="1"/>
    <col min="6923" max="6925" width="18.5546875" style="3" bestFit="1" customWidth="1"/>
    <col min="6926" max="6926" width="21.44140625" style="3" customWidth="1"/>
    <col min="6927" max="6927" width="21.5546875" style="3" customWidth="1"/>
    <col min="6928" max="6930" width="18.5546875" style="3" customWidth="1"/>
    <col min="6931" max="6931" width="21.109375" style="3" customWidth="1"/>
    <col min="6932" max="6932" width="21.88671875" style="3" bestFit="1" customWidth="1"/>
    <col min="6933" max="6933" width="20.44140625" style="3" bestFit="1" customWidth="1"/>
    <col min="6934" max="6934" width="26.109375" style="3" bestFit="1" customWidth="1"/>
    <col min="6935" max="6937" width="18.5546875" style="3" bestFit="1" customWidth="1"/>
    <col min="6938" max="7168" width="11.44140625" style="3"/>
    <col min="7169" max="7169" width="40.109375" style="3" customWidth="1"/>
    <col min="7170" max="7171" width="21" style="3" customWidth="1"/>
    <col min="7172" max="7172" width="20.44140625" style="3" bestFit="1" customWidth="1"/>
    <col min="7173" max="7173" width="25.5546875" style="3" bestFit="1" customWidth="1"/>
    <col min="7174" max="7175" width="18.5546875" style="3" bestFit="1" customWidth="1"/>
    <col min="7176" max="7176" width="20.44140625" style="3" bestFit="1" customWidth="1"/>
    <col min="7177" max="7177" width="18.5546875" style="3" bestFit="1" customWidth="1"/>
    <col min="7178" max="7178" width="20.44140625" style="3" bestFit="1" customWidth="1"/>
    <col min="7179" max="7181" width="18.5546875" style="3" bestFit="1" customWidth="1"/>
    <col min="7182" max="7182" width="21.44140625" style="3" customWidth="1"/>
    <col min="7183" max="7183" width="21.5546875" style="3" customWidth="1"/>
    <col min="7184" max="7186" width="18.5546875" style="3" customWidth="1"/>
    <col min="7187" max="7187" width="21.109375" style="3" customWidth="1"/>
    <col min="7188" max="7188" width="21.88671875" style="3" bestFit="1" customWidth="1"/>
    <col min="7189" max="7189" width="20.44140625" style="3" bestFit="1" customWidth="1"/>
    <col min="7190" max="7190" width="26.109375" style="3" bestFit="1" customWidth="1"/>
    <col min="7191" max="7193" width="18.5546875" style="3" bestFit="1" customWidth="1"/>
    <col min="7194" max="7424" width="11.44140625" style="3"/>
    <col min="7425" max="7425" width="40.109375" style="3" customWidth="1"/>
    <col min="7426" max="7427" width="21" style="3" customWidth="1"/>
    <col min="7428" max="7428" width="20.44140625" style="3" bestFit="1" customWidth="1"/>
    <col min="7429" max="7429" width="25.5546875" style="3" bestFit="1" customWidth="1"/>
    <col min="7430" max="7431" width="18.5546875" style="3" bestFit="1" customWidth="1"/>
    <col min="7432" max="7432" width="20.44140625" style="3" bestFit="1" customWidth="1"/>
    <col min="7433" max="7433" width="18.5546875" style="3" bestFit="1" customWidth="1"/>
    <col min="7434" max="7434" width="20.44140625" style="3" bestFit="1" customWidth="1"/>
    <col min="7435" max="7437" width="18.5546875" style="3" bestFit="1" customWidth="1"/>
    <col min="7438" max="7438" width="21.44140625" style="3" customWidth="1"/>
    <col min="7439" max="7439" width="21.5546875" style="3" customWidth="1"/>
    <col min="7440" max="7442" width="18.5546875" style="3" customWidth="1"/>
    <col min="7443" max="7443" width="21.109375" style="3" customWidth="1"/>
    <col min="7444" max="7444" width="21.88671875" style="3" bestFit="1" customWidth="1"/>
    <col min="7445" max="7445" width="20.44140625" style="3" bestFit="1" customWidth="1"/>
    <col min="7446" max="7446" width="26.109375" style="3" bestFit="1" customWidth="1"/>
    <col min="7447" max="7449" width="18.5546875" style="3" bestFit="1" customWidth="1"/>
    <col min="7450" max="7680" width="11.44140625" style="3"/>
    <col min="7681" max="7681" width="40.109375" style="3" customWidth="1"/>
    <col min="7682" max="7683" width="21" style="3" customWidth="1"/>
    <col min="7684" max="7684" width="20.44140625" style="3" bestFit="1" customWidth="1"/>
    <col min="7685" max="7685" width="25.5546875" style="3" bestFit="1" customWidth="1"/>
    <col min="7686" max="7687" width="18.5546875" style="3" bestFit="1" customWidth="1"/>
    <col min="7688" max="7688" width="20.44140625" style="3" bestFit="1" customWidth="1"/>
    <col min="7689" max="7689" width="18.5546875" style="3" bestFit="1" customWidth="1"/>
    <col min="7690" max="7690" width="20.44140625" style="3" bestFit="1" customWidth="1"/>
    <col min="7691" max="7693" width="18.5546875" style="3" bestFit="1" customWidth="1"/>
    <col min="7694" max="7694" width="21.44140625" style="3" customWidth="1"/>
    <col min="7695" max="7695" width="21.5546875" style="3" customWidth="1"/>
    <col min="7696" max="7698" width="18.5546875" style="3" customWidth="1"/>
    <col min="7699" max="7699" width="21.109375" style="3" customWidth="1"/>
    <col min="7700" max="7700" width="21.88671875" style="3" bestFit="1" customWidth="1"/>
    <col min="7701" max="7701" width="20.44140625" style="3" bestFit="1" customWidth="1"/>
    <col min="7702" max="7702" width="26.109375" style="3" bestFit="1" customWidth="1"/>
    <col min="7703" max="7705" width="18.5546875" style="3" bestFit="1" customWidth="1"/>
    <col min="7706" max="7936" width="11.44140625" style="3"/>
    <col min="7937" max="7937" width="40.109375" style="3" customWidth="1"/>
    <col min="7938" max="7939" width="21" style="3" customWidth="1"/>
    <col min="7940" max="7940" width="20.44140625" style="3" bestFit="1" customWidth="1"/>
    <col min="7941" max="7941" width="25.5546875" style="3" bestFit="1" customWidth="1"/>
    <col min="7942" max="7943" width="18.5546875" style="3" bestFit="1" customWidth="1"/>
    <col min="7944" max="7944" width="20.44140625" style="3" bestFit="1" customWidth="1"/>
    <col min="7945" max="7945" width="18.5546875" style="3" bestFit="1" customWidth="1"/>
    <col min="7946" max="7946" width="20.44140625" style="3" bestFit="1" customWidth="1"/>
    <col min="7947" max="7949" width="18.5546875" style="3" bestFit="1" customWidth="1"/>
    <col min="7950" max="7950" width="21.44140625" style="3" customWidth="1"/>
    <col min="7951" max="7951" width="21.5546875" style="3" customWidth="1"/>
    <col min="7952" max="7954" width="18.5546875" style="3" customWidth="1"/>
    <col min="7955" max="7955" width="21.109375" style="3" customWidth="1"/>
    <col min="7956" max="7956" width="21.88671875" style="3" bestFit="1" customWidth="1"/>
    <col min="7957" max="7957" width="20.44140625" style="3" bestFit="1" customWidth="1"/>
    <col min="7958" max="7958" width="26.109375" style="3" bestFit="1" customWidth="1"/>
    <col min="7959" max="7961" width="18.5546875" style="3" bestFit="1" customWidth="1"/>
    <col min="7962" max="8192" width="11.44140625" style="3"/>
    <col min="8193" max="8193" width="40.109375" style="3" customWidth="1"/>
    <col min="8194" max="8195" width="21" style="3" customWidth="1"/>
    <col min="8196" max="8196" width="20.44140625" style="3" bestFit="1" customWidth="1"/>
    <col min="8197" max="8197" width="25.5546875" style="3" bestFit="1" customWidth="1"/>
    <col min="8198" max="8199" width="18.5546875" style="3" bestFit="1" customWidth="1"/>
    <col min="8200" max="8200" width="20.44140625" style="3" bestFit="1" customWidth="1"/>
    <col min="8201" max="8201" width="18.5546875" style="3" bestFit="1" customWidth="1"/>
    <col min="8202" max="8202" width="20.44140625" style="3" bestFit="1" customWidth="1"/>
    <col min="8203" max="8205" width="18.5546875" style="3" bestFit="1" customWidth="1"/>
    <col min="8206" max="8206" width="21.44140625" style="3" customWidth="1"/>
    <col min="8207" max="8207" width="21.5546875" style="3" customWidth="1"/>
    <col min="8208" max="8210" width="18.5546875" style="3" customWidth="1"/>
    <col min="8211" max="8211" width="21.109375" style="3" customWidth="1"/>
    <col min="8212" max="8212" width="21.88671875" style="3" bestFit="1" customWidth="1"/>
    <col min="8213" max="8213" width="20.44140625" style="3" bestFit="1" customWidth="1"/>
    <col min="8214" max="8214" width="26.109375" style="3" bestFit="1" customWidth="1"/>
    <col min="8215" max="8217" width="18.5546875" style="3" bestFit="1" customWidth="1"/>
    <col min="8218" max="8448" width="11.44140625" style="3"/>
    <col min="8449" max="8449" width="40.109375" style="3" customWidth="1"/>
    <col min="8450" max="8451" width="21" style="3" customWidth="1"/>
    <col min="8452" max="8452" width="20.44140625" style="3" bestFit="1" customWidth="1"/>
    <col min="8453" max="8453" width="25.5546875" style="3" bestFit="1" customWidth="1"/>
    <col min="8454" max="8455" width="18.5546875" style="3" bestFit="1" customWidth="1"/>
    <col min="8456" max="8456" width="20.44140625" style="3" bestFit="1" customWidth="1"/>
    <col min="8457" max="8457" width="18.5546875" style="3" bestFit="1" customWidth="1"/>
    <col min="8458" max="8458" width="20.44140625" style="3" bestFit="1" customWidth="1"/>
    <col min="8459" max="8461" width="18.5546875" style="3" bestFit="1" customWidth="1"/>
    <col min="8462" max="8462" width="21.44140625" style="3" customWidth="1"/>
    <col min="8463" max="8463" width="21.5546875" style="3" customWidth="1"/>
    <col min="8464" max="8466" width="18.5546875" style="3" customWidth="1"/>
    <col min="8467" max="8467" width="21.109375" style="3" customWidth="1"/>
    <col min="8468" max="8468" width="21.88671875" style="3" bestFit="1" customWidth="1"/>
    <col min="8469" max="8469" width="20.44140625" style="3" bestFit="1" customWidth="1"/>
    <col min="8470" max="8470" width="26.109375" style="3" bestFit="1" customWidth="1"/>
    <col min="8471" max="8473" width="18.5546875" style="3" bestFit="1" customWidth="1"/>
    <col min="8474" max="8704" width="11.44140625" style="3"/>
    <col min="8705" max="8705" width="40.109375" style="3" customWidth="1"/>
    <col min="8706" max="8707" width="21" style="3" customWidth="1"/>
    <col min="8708" max="8708" width="20.44140625" style="3" bestFit="1" customWidth="1"/>
    <col min="8709" max="8709" width="25.5546875" style="3" bestFit="1" customWidth="1"/>
    <col min="8710" max="8711" width="18.5546875" style="3" bestFit="1" customWidth="1"/>
    <col min="8712" max="8712" width="20.44140625" style="3" bestFit="1" customWidth="1"/>
    <col min="8713" max="8713" width="18.5546875" style="3" bestFit="1" customWidth="1"/>
    <col min="8714" max="8714" width="20.44140625" style="3" bestFit="1" customWidth="1"/>
    <col min="8715" max="8717" width="18.5546875" style="3" bestFit="1" customWidth="1"/>
    <col min="8718" max="8718" width="21.44140625" style="3" customWidth="1"/>
    <col min="8719" max="8719" width="21.5546875" style="3" customWidth="1"/>
    <col min="8720" max="8722" width="18.5546875" style="3" customWidth="1"/>
    <col min="8723" max="8723" width="21.109375" style="3" customWidth="1"/>
    <col min="8724" max="8724" width="21.88671875" style="3" bestFit="1" customWidth="1"/>
    <col min="8725" max="8725" width="20.44140625" style="3" bestFit="1" customWidth="1"/>
    <col min="8726" max="8726" width="26.109375" style="3" bestFit="1" customWidth="1"/>
    <col min="8727" max="8729" width="18.5546875" style="3" bestFit="1" customWidth="1"/>
    <col min="8730" max="8960" width="11.44140625" style="3"/>
    <col min="8961" max="8961" width="40.109375" style="3" customWidth="1"/>
    <col min="8962" max="8963" width="21" style="3" customWidth="1"/>
    <col min="8964" max="8964" width="20.44140625" style="3" bestFit="1" customWidth="1"/>
    <col min="8965" max="8965" width="25.5546875" style="3" bestFit="1" customWidth="1"/>
    <col min="8966" max="8967" width="18.5546875" style="3" bestFit="1" customWidth="1"/>
    <col min="8968" max="8968" width="20.44140625" style="3" bestFit="1" customWidth="1"/>
    <col min="8969" max="8969" width="18.5546875" style="3" bestFit="1" customWidth="1"/>
    <col min="8970" max="8970" width="20.44140625" style="3" bestFit="1" customWidth="1"/>
    <col min="8971" max="8973" width="18.5546875" style="3" bestFit="1" customWidth="1"/>
    <col min="8974" max="8974" width="21.44140625" style="3" customWidth="1"/>
    <col min="8975" max="8975" width="21.5546875" style="3" customWidth="1"/>
    <col min="8976" max="8978" width="18.5546875" style="3" customWidth="1"/>
    <col min="8979" max="8979" width="21.109375" style="3" customWidth="1"/>
    <col min="8980" max="8980" width="21.88671875" style="3" bestFit="1" customWidth="1"/>
    <col min="8981" max="8981" width="20.44140625" style="3" bestFit="1" customWidth="1"/>
    <col min="8982" max="8982" width="26.109375" style="3" bestFit="1" customWidth="1"/>
    <col min="8983" max="8985" width="18.5546875" style="3" bestFit="1" customWidth="1"/>
    <col min="8986" max="9216" width="11.44140625" style="3"/>
    <col min="9217" max="9217" width="40.109375" style="3" customWidth="1"/>
    <col min="9218" max="9219" width="21" style="3" customWidth="1"/>
    <col min="9220" max="9220" width="20.44140625" style="3" bestFit="1" customWidth="1"/>
    <col min="9221" max="9221" width="25.5546875" style="3" bestFit="1" customWidth="1"/>
    <col min="9222" max="9223" width="18.5546875" style="3" bestFit="1" customWidth="1"/>
    <col min="9224" max="9224" width="20.44140625" style="3" bestFit="1" customWidth="1"/>
    <col min="9225" max="9225" width="18.5546875" style="3" bestFit="1" customWidth="1"/>
    <col min="9226" max="9226" width="20.44140625" style="3" bestFit="1" customWidth="1"/>
    <col min="9227" max="9229" width="18.5546875" style="3" bestFit="1" customWidth="1"/>
    <col min="9230" max="9230" width="21.44140625" style="3" customWidth="1"/>
    <col min="9231" max="9231" width="21.5546875" style="3" customWidth="1"/>
    <col min="9232" max="9234" width="18.5546875" style="3" customWidth="1"/>
    <col min="9235" max="9235" width="21.109375" style="3" customWidth="1"/>
    <col min="9236" max="9236" width="21.88671875" style="3" bestFit="1" customWidth="1"/>
    <col min="9237" max="9237" width="20.44140625" style="3" bestFit="1" customWidth="1"/>
    <col min="9238" max="9238" width="26.109375" style="3" bestFit="1" customWidth="1"/>
    <col min="9239" max="9241" width="18.5546875" style="3" bestFit="1" customWidth="1"/>
    <col min="9242" max="9472" width="11.44140625" style="3"/>
    <col min="9473" max="9473" width="40.109375" style="3" customWidth="1"/>
    <col min="9474" max="9475" width="21" style="3" customWidth="1"/>
    <col min="9476" max="9476" width="20.44140625" style="3" bestFit="1" customWidth="1"/>
    <col min="9477" max="9477" width="25.5546875" style="3" bestFit="1" customWidth="1"/>
    <col min="9478" max="9479" width="18.5546875" style="3" bestFit="1" customWidth="1"/>
    <col min="9480" max="9480" width="20.44140625" style="3" bestFit="1" customWidth="1"/>
    <col min="9481" max="9481" width="18.5546875" style="3" bestFit="1" customWidth="1"/>
    <col min="9482" max="9482" width="20.44140625" style="3" bestFit="1" customWidth="1"/>
    <col min="9483" max="9485" width="18.5546875" style="3" bestFit="1" customWidth="1"/>
    <col min="9486" max="9486" width="21.44140625" style="3" customWidth="1"/>
    <col min="9487" max="9487" width="21.5546875" style="3" customWidth="1"/>
    <col min="9488" max="9490" width="18.5546875" style="3" customWidth="1"/>
    <col min="9491" max="9491" width="21.109375" style="3" customWidth="1"/>
    <col min="9492" max="9492" width="21.88671875" style="3" bestFit="1" customWidth="1"/>
    <col min="9493" max="9493" width="20.44140625" style="3" bestFit="1" customWidth="1"/>
    <col min="9494" max="9494" width="26.109375" style="3" bestFit="1" customWidth="1"/>
    <col min="9495" max="9497" width="18.5546875" style="3" bestFit="1" customWidth="1"/>
    <col min="9498" max="9728" width="11.44140625" style="3"/>
    <col min="9729" max="9729" width="40.109375" style="3" customWidth="1"/>
    <col min="9730" max="9731" width="21" style="3" customWidth="1"/>
    <col min="9732" max="9732" width="20.44140625" style="3" bestFit="1" customWidth="1"/>
    <col min="9733" max="9733" width="25.5546875" style="3" bestFit="1" customWidth="1"/>
    <col min="9734" max="9735" width="18.5546875" style="3" bestFit="1" customWidth="1"/>
    <col min="9736" max="9736" width="20.44140625" style="3" bestFit="1" customWidth="1"/>
    <col min="9737" max="9737" width="18.5546875" style="3" bestFit="1" customWidth="1"/>
    <col min="9738" max="9738" width="20.44140625" style="3" bestFit="1" customWidth="1"/>
    <col min="9739" max="9741" width="18.5546875" style="3" bestFit="1" customWidth="1"/>
    <col min="9742" max="9742" width="21.44140625" style="3" customWidth="1"/>
    <col min="9743" max="9743" width="21.5546875" style="3" customWidth="1"/>
    <col min="9744" max="9746" width="18.5546875" style="3" customWidth="1"/>
    <col min="9747" max="9747" width="21.109375" style="3" customWidth="1"/>
    <col min="9748" max="9748" width="21.88671875" style="3" bestFit="1" customWidth="1"/>
    <col min="9749" max="9749" width="20.44140625" style="3" bestFit="1" customWidth="1"/>
    <col min="9750" max="9750" width="26.109375" style="3" bestFit="1" customWidth="1"/>
    <col min="9751" max="9753" width="18.5546875" style="3" bestFit="1" customWidth="1"/>
    <col min="9754" max="9984" width="11.44140625" style="3"/>
    <col min="9985" max="9985" width="40.109375" style="3" customWidth="1"/>
    <col min="9986" max="9987" width="21" style="3" customWidth="1"/>
    <col min="9988" max="9988" width="20.44140625" style="3" bestFit="1" customWidth="1"/>
    <col min="9989" max="9989" width="25.5546875" style="3" bestFit="1" customWidth="1"/>
    <col min="9990" max="9991" width="18.5546875" style="3" bestFit="1" customWidth="1"/>
    <col min="9992" max="9992" width="20.44140625" style="3" bestFit="1" customWidth="1"/>
    <col min="9993" max="9993" width="18.5546875" style="3" bestFit="1" customWidth="1"/>
    <col min="9994" max="9994" width="20.44140625" style="3" bestFit="1" customWidth="1"/>
    <col min="9995" max="9997" width="18.5546875" style="3" bestFit="1" customWidth="1"/>
    <col min="9998" max="9998" width="21.44140625" style="3" customWidth="1"/>
    <col min="9999" max="9999" width="21.5546875" style="3" customWidth="1"/>
    <col min="10000" max="10002" width="18.5546875" style="3" customWidth="1"/>
    <col min="10003" max="10003" width="21.109375" style="3" customWidth="1"/>
    <col min="10004" max="10004" width="21.88671875" style="3" bestFit="1" customWidth="1"/>
    <col min="10005" max="10005" width="20.44140625" style="3" bestFit="1" customWidth="1"/>
    <col min="10006" max="10006" width="26.109375" style="3" bestFit="1" customWidth="1"/>
    <col min="10007" max="10009" width="18.5546875" style="3" bestFit="1" customWidth="1"/>
    <col min="10010" max="10240" width="11.44140625" style="3"/>
    <col min="10241" max="10241" width="40.109375" style="3" customWidth="1"/>
    <col min="10242" max="10243" width="21" style="3" customWidth="1"/>
    <col min="10244" max="10244" width="20.44140625" style="3" bestFit="1" customWidth="1"/>
    <col min="10245" max="10245" width="25.5546875" style="3" bestFit="1" customWidth="1"/>
    <col min="10246" max="10247" width="18.5546875" style="3" bestFit="1" customWidth="1"/>
    <col min="10248" max="10248" width="20.44140625" style="3" bestFit="1" customWidth="1"/>
    <col min="10249" max="10249" width="18.5546875" style="3" bestFit="1" customWidth="1"/>
    <col min="10250" max="10250" width="20.44140625" style="3" bestFit="1" customWidth="1"/>
    <col min="10251" max="10253" width="18.5546875" style="3" bestFit="1" customWidth="1"/>
    <col min="10254" max="10254" width="21.44140625" style="3" customWidth="1"/>
    <col min="10255" max="10255" width="21.5546875" style="3" customWidth="1"/>
    <col min="10256" max="10258" width="18.5546875" style="3" customWidth="1"/>
    <col min="10259" max="10259" width="21.109375" style="3" customWidth="1"/>
    <col min="10260" max="10260" width="21.88671875" style="3" bestFit="1" customWidth="1"/>
    <col min="10261" max="10261" width="20.44140625" style="3" bestFit="1" customWidth="1"/>
    <col min="10262" max="10262" width="26.109375" style="3" bestFit="1" customWidth="1"/>
    <col min="10263" max="10265" width="18.5546875" style="3" bestFit="1" customWidth="1"/>
    <col min="10266" max="10496" width="11.44140625" style="3"/>
    <col min="10497" max="10497" width="40.109375" style="3" customWidth="1"/>
    <col min="10498" max="10499" width="21" style="3" customWidth="1"/>
    <col min="10500" max="10500" width="20.44140625" style="3" bestFit="1" customWidth="1"/>
    <col min="10501" max="10501" width="25.5546875" style="3" bestFit="1" customWidth="1"/>
    <col min="10502" max="10503" width="18.5546875" style="3" bestFit="1" customWidth="1"/>
    <col min="10504" max="10504" width="20.44140625" style="3" bestFit="1" customWidth="1"/>
    <col min="10505" max="10505" width="18.5546875" style="3" bestFit="1" customWidth="1"/>
    <col min="10506" max="10506" width="20.44140625" style="3" bestFit="1" customWidth="1"/>
    <col min="10507" max="10509" width="18.5546875" style="3" bestFit="1" customWidth="1"/>
    <col min="10510" max="10510" width="21.44140625" style="3" customWidth="1"/>
    <col min="10511" max="10511" width="21.5546875" style="3" customWidth="1"/>
    <col min="10512" max="10514" width="18.5546875" style="3" customWidth="1"/>
    <col min="10515" max="10515" width="21.109375" style="3" customWidth="1"/>
    <col min="10516" max="10516" width="21.88671875" style="3" bestFit="1" customWidth="1"/>
    <col min="10517" max="10517" width="20.44140625" style="3" bestFit="1" customWidth="1"/>
    <col min="10518" max="10518" width="26.109375" style="3" bestFit="1" customWidth="1"/>
    <col min="10519" max="10521" width="18.5546875" style="3" bestFit="1" customWidth="1"/>
    <col min="10522" max="10752" width="11.44140625" style="3"/>
    <col min="10753" max="10753" width="40.109375" style="3" customWidth="1"/>
    <col min="10754" max="10755" width="21" style="3" customWidth="1"/>
    <col min="10756" max="10756" width="20.44140625" style="3" bestFit="1" customWidth="1"/>
    <col min="10757" max="10757" width="25.5546875" style="3" bestFit="1" customWidth="1"/>
    <col min="10758" max="10759" width="18.5546875" style="3" bestFit="1" customWidth="1"/>
    <col min="10760" max="10760" width="20.44140625" style="3" bestFit="1" customWidth="1"/>
    <col min="10761" max="10761" width="18.5546875" style="3" bestFit="1" customWidth="1"/>
    <col min="10762" max="10762" width="20.44140625" style="3" bestFit="1" customWidth="1"/>
    <col min="10763" max="10765" width="18.5546875" style="3" bestFit="1" customWidth="1"/>
    <col min="10766" max="10766" width="21.44140625" style="3" customWidth="1"/>
    <col min="10767" max="10767" width="21.5546875" style="3" customWidth="1"/>
    <col min="10768" max="10770" width="18.5546875" style="3" customWidth="1"/>
    <col min="10771" max="10771" width="21.109375" style="3" customWidth="1"/>
    <col min="10772" max="10772" width="21.88671875" style="3" bestFit="1" customWidth="1"/>
    <col min="10773" max="10773" width="20.44140625" style="3" bestFit="1" customWidth="1"/>
    <col min="10774" max="10774" width="26.109375" style="3" bestFit="1" customWidth="1"/>
    <col min="10775" max="10777" width="18.5546875" style="3" bestFit="1" customWidth="1"/>
    <col min="10778" max="11008" width="11.44140625" style="3"/>
    <col min="11009" max="11009" width="40.109375" style="3" customWidth="1"/>
    <col min="11010" max="11011" width="21" style="3" customWidth="1"/>
    <col min="11012" max="11012" width="20.44140625" style="3" bestFit="1" customWidth="1"/>
    <col min="11013" max="11013" width="25.5546875" style="3" bestFit="1" customWidth="1"/>
    <col min="11014" max="11015" width="18.5546875" style="3" bestFit="1" customWidth="1"/>
    <col min="11016" max="11016" width="20.44140625" style="3" bestFit="1" customWidth="1"/>
    <col min="11017" max="11017" width="18.5546875" style="3" bestFit="1" customWidth="1"/>
    <col min="11018" max="11018" width="20.44140625" style="3" bestFit="1" customWidth="1"/>
    <col min="11019" max="11021" width="18.5546875" style="3" bestFit="1" customWidth="1"/>
    <col min="11022" max="11022" width="21.44140625" style="3" customWidth="1"/>
    <col min="11023" max="11023" width="21.5546875" style="3" customWidth="1"/>
    <col min="11024" max="11026" width="18.5546875" style="3" customWidth="1"/>
    <col min="11027" max="11027" width="21.109375" style="3" customWidth="1"/>
    <col min="11028" max="11028" width="21.88671875" style="3" bestFit="1" customWidth="1"/>
    <col min="11029" max="11029" width="20.44140625" style="3" bestFit="1" customWidth="1"/>
    <col min="11030" max="11030" width="26.109375" style="3" bestFit="1" customWidth="1"/>
    <col min="11031" max="11033" width="18.5546875" style="3" bestFit="1" customWidth="1"/>
    <col min="11034" max="11264" width="11.44140625" style="3"/>
    <col min="11265" max="11265" width="40.109375" style="3" customWidth="1"/>
    <col min="11266" max="11267" width="21" style="3" customWidth="1"/>
    <col min="11268" max="11268" width="20.44140625" style="3" bestFit="1" customWidth="1"/>
    <col min="11269" max="11269" width="25.5546875" style="3" bestFit="1" customWidth="1"/>
    <col min="11270" max="11271" width="18.5546875" style="3" bestFit="1" customWidth="1"/>
    <col min="11272" max="11272" width="20.44140625" style="3" bestFit="1" customWidth="1"/>
    <col min="11273" max="11273" width="18.5546875" style="3" bestFit="1" customWidth="1"/>
    <col min="11274" max="11274" width="20.44140625" style="3" bestFit="1" customWidth="1"/>
    <col min="11275" max="11277" width="18.5546875" style="3" bestFit="1" customWidth="1"/>
    <col min="11278" max="11278" width="21.44140625" style="3" customWidth="1"/>
    <col min="11279" max="11279" width="21.5546875" style="3" customWidth="1"/>
    <col min="11280" max="11282" width="18.5546875" style="3" customWidth="1"/>
    <col min="11283" max="11283" width="21.109375" style="3" customWidth="1"/>
    <col min="11284" max="11284" width="21.88671875" style="3" bestFit="1" customWidth="1"/>
    <col min="11285" max="11285" width="20.44140625" style="3" bestFit="1" customWidth="1"/>
    <col min="11286" max="11286" width="26.109375" style="3" bestFit="1" customWidth="1"/>
    <col min="11287" max="11289" width="18.5546875" style="3" bestFit="1" customWidth="1"/>
    <col min="11290" max="11520" width="11.44140625" style="3"/>
    <col min="11521" max="11521" width="40.109375" style="3" customWidth="1"/>
    <col min="11522" max="11523" width="21" style="3" customWidth="1"/>
    <col min="11524" max="11524" width="20.44140625" style="3" bestFit="1" customWidth="1"/>
    <col min="11525" max="11525" width="25.5546875" style="3" bestFit="1" customWidth="1"/>
    <col min="11526" max="11527" width="18.5546875" style="3" bestFit="1" customWidth="1"/>
    <col min="11528" max="11528" width="20.44140625" style="3" bestFit="1" customWidth="1"/>
    <col min="11529" max="11529" width="18.5546875" style="3" bestFit="1" customWidth="1"/>
    <col min="11530" max="11530" width="20.44140625" style="3" bestFit="1" customWidth="1"/>
    <col min="11531" max="11533" width="18.5546875" style="3" bestFit="1" customWidth="1"/>
    <col min="11534" max="11534" width="21.44140625" style="3" customWidth="1"/>
    <col min="11535" max="11535" width="21.5546875" style="3" customWidth="1"/>
    <col min="11536" max="11538" width="18.5546875" style="3" customWidth="1"/>
    <col min="11539" max="11539" width="21.109375" style="3" customWidth="1"/>
    <col min="11540" max="11540" width="21.88671875" style="3" bestFit="1" customWidth="1"/>
    <col min="11541" max="11541" width="20.44140625" style="3" bestFit="1" customWidth="1"/>
    <col min="11542" max="11542" width="26.109375" style="3" bestFit="1" customWidth="1"/>
    <col min="11543" max="11545" width="18.5546875" style="3" bestFit="1" customWidth="1"/>
    <col min="11546" max="11776" width="11.44140625" style="3"/>
    <col min="11777" max="11777" width="40.109375" style="3" customWidth="1"/>
    <col min="11778" max="11779" width="21" style="3" customWidth="1"/>
    <col min="11780" max="11780" width="20.44140625" style="3" bestFit="1" customWidth="1"/>
    <col min="11781" max="11781" width="25.5546875" style="3" bestFit="1" customWidth="1"/>
    <col min="11782" max="11783" width="18.5546875" style="3" bestFit="1" customWidth="1"/>
    <col min="11784" max="11784" width="20.44140625" style="3" bestFit="1" customWidth="1"/>
    <col min="11785" max="11785" width="18.5546875" style="3" bestFit="1" customWidth="1"/>
    <col min="11786" max="11786" width="20.44140625" style="3" bestFit="1" customWidth="1"/>
    <col min="11787" max="11789" width="18.5546875" style="3" bestFit="1" customWidth="1"/>
    <col min="11790" max="11790" width="21.44140625" style="3" customWidth="1"/>
    <col min="11791" max="11791" width="21.5546875" style="3" customWidth="1"/>
    <col min="11792" max="11794" width="18.5546875" style="3" customWidth="1"/>
    <col min="11795" max="11795" width="21.109375" style="3" customWidth="1"/>
    <col min="11796" max="11796" width="21.88671875" style="3" bestFit="1" customWidth="1"/>
    <col min="11797" max="11797" width="20.44140625" style="3" bestFit="1" customWidth="1"/>
    <col min="11798" max="11798" width="26.109375" style="3" bestFit="1" customWidth="1"/>
    <col min="11799" max="11801" width="18.5546875" style="3" bestFit="1" customWidth="1"/>
    <col min="11802" max="12032" width="11.44140625" style="3"/>
    <col min="12033" max="12033" width="40.109375" style="3" customWidth="1"/>
    <col min="12034" max="12035" width="21" style="3" customWidth="1"/>
    <col min="12036" max="12036" width="20.44140625" style="3" bestFit="1" customWidth="1"/>
    <col min="12037" max="12037" width="25.5546875" style="3" bestFit="1" customWidth="1"/>
    <col min="12038" max="12039" width="18.5546875" style="3" bestFit="1" customWidth="1"/>
    <col min="12040" max="12040" width="20.44140625" style="3" bestFit="1" customWidth="1"/>
    <col min="12041" max="12041" width="18.5546875" style="3" bestFit="1" customWidth="1"/>
    <col min="12042" max="12042" width="20.44140625" style="3" bestFit="1" customWidth="1"/>
    <col min="12043" max="12045" width="18.5546875" style="3" bestFit="1" customWidth="1"/>
    <col min="12046" max="12046" width="21.44140625" style="3" customWidth="1"/>
    <col min="12047" max="12047" width="21.5546875" style="3" customWidth="1"/>
    <col min="12048" max="12050" width="18.5546875" style="3" customWidth="1"/>
    <col min="12051" max="12051" width="21.109375" style="3" customWidth="1"/>
    <col min="12052" max="12052" width="21.88671875" style="3" bestFit="1" customWidth="1"/>
    <col min="12053" max="12053" width="20.44140625" style="3" bestFit="1" customWidth="1"/>
    <col min="12054" max="12054" width="26.109375" style="3" bestFit="1" customWidth="1"/>
    <col min="12055" max="12057" width="18.5546875" style="3" bestFit="1" customWidth="1"/>
    <col min="12058" max="12288" width="11.44140625" style="3"/>
    <col min="12289" max="12289" width="40.109375" style="3" customWidth="1"/>
    <col min="12290" max="12291" width="21" style="3" customWidth="1"/>
    <col min="12292" max="12292" width="20.44140625" style="3" bestFit="1" customWidth="1"/>
    <col min="12293" max="12293" width="25.5546875" style="3" bestFit="1" customWidth="1"/>
    <col min="12294" max="12295" width="18.5546875" style="3" bestFit="1" customWidth="1"/>
    <col min="12296" max="12296" width="20.44140625" style="3" bestFit="1" customWidth="1"/>
    <col min="12297" max="12297" width="18.5546875" style="3" bestFit="1" customWidth="1"/>
    <col min="12298" max="12298" width="20.44140625" style="3" bestFit="1" customWidth="1"/>
    <col min="12299" max="12301" width="18.5546875" style="3" bestFit="1" customWidth="1"/>
    <col min="12302" max="12302" width="21.44140625" style="3" customWidth="1"/>
    <col min="12303" max="12303" width="21.5546875" style="3" customWidth="1"/>
    <col min="12304" max="12306" width="18.5546875" style="3" customWidth="1"/>
    <col min="12307" max="12307" width="21.109375" style="3" customWidth="1"/>
    <col min="12308" max="12308" width="21.88671875" style="3" bestFit="1" customWidth="1"/>
    <col min="12309" max="12309" width="20.44140625" style="3" bestFit="1" customWidth="1"/>
    <col min="12310" max="12310" width="26.109375" style="3" bestFit="1" customWidth="1"/>
    <col min="12311" max="12313" width="18.5546875" style="3" bestFit="1" customWidth="1"/>
    <col min="12314" max="12544" width="11.44140625" style="3"/>
    <col min="12545" max="12545" width="40.109375" style="3" customWidth="1"/>
    <col min="12546" max="12547" width="21" style="3" customWidth="1"/>
    <col min="12548" max="12548" width="20.44140625" style="3" bestFit="1" customWidth="1"/>
    <col min="12549" max="12549" width="25.5546875" style="3" bestFit="1" customWidth="1"/>
    <col min="12550" max="12551" width="18.5546875" style="3" bestFit="1" customWidth="1"/>
    <col min="12552" max="12552" width="20.44140625" style="3" bestFit="1" customWidth="1"/>
    <col min="12553" max="12553" width="18.5546875" style="3" bestFit="1" customWidth="1"/>
    <col min="12554" max="12554" width="20.44140625" style="3" bestFit="1" customWidth="1"/>
    <col min="12555" max="12557" width="18.5546875" style="3" bestFit="1" customWidth="1"/>
    <col min="12558" max="12558" width="21.44140625" style="3" customWidth="1"/>
    <col min="12559" max="12559" width="21.5546875" style="3" customWidth="1"/>
    <col min="12560" max="12562" width="18.5546875" style="3" customWidth="1"/>
    <col min="12563" max="12563" width="21.109375" style="3" customWidth="1"/>
    <col min="12564" max="12564" width="21.88671875" style="3" bestFit="1" customWidth="1"/>
    <col min="12565" max="12565" width="20.44140625" style="3" bestFit="1" customWidth="1"/>
    <col min="12566" max="12566" width="26.109375" style="3" bestFit="1" customWidth="1"/>
    <col min="12567" max="12569" width="18.5546875" style="3" bestFit="1" customWidth="1"/>
    <col min="12570" max="12800" width="11.44140625" style="3"/>
    <col min="12801" max="12801" width="40.109375" style="3" customWidth="1"/>
    <col min="12802" max="12803" width="21" style="3" customWidth="1"/>
    <col min="12804" max="12804" width="20.44140625" style="3" bestFit="1" customWidth="1"/>
    <col min="12805" max="12805" width="25.5546875" style="3" bestFit="1" customWidth="1"/>
    <col min="12806" max="12807" width="18.5546875" style="3" bestFit="1" customWidth="1"/>
    <col min="12808" max="12808" width="20.44140625" style="3" bestFit="1" customWidth="1"/>
    <col min="12809" max="12809" width="18.5546875" style="3" bestFit="1" customWidth="1"/>
    <col min="12810" max="12810" width="20.44140625" style="3" bestFit="1" customWidth="1"/>
    <col min="12811" max="12813" width="18.5546875" style="3" bestFit="1" customWidth="1"/>
    <col min="12814" max="12814" width="21.44140625" style="3" customWidth="1"/>
    <col min="12815" max="12815" width="21.5546875" style="3" customWidth="1"/>
    <col min="12816" max="12818" width="18.5546875" style="3" customWidth="1"/>
    <col min="12819" max="12819" width="21.109375" style="3" customWidth="1"/>
    <col min="12820" max="12820" width="21.88671875" style="3" bestFit="1" customWidth="1"/>
    <col min="12821" max="12821" width="20.44140625" style="3" bestFit="1" customWidth="1"/>
    <col min="12822" max="12822" width="26.109375" style="3" bestFit="1" customWidth="1"/>
    <col min="12823" max="12825" width="18.5546875" style="3" bestFit="1" customWidth="1"/>
    <col min="12826" max="13056" width="11.44140625" style="3"/>
    <col min="13057" max="13057" width="40.109375" style="3" customWidth="1"/>
    <col min="13058" max="13059" width="21" style="3" customWidth="1"/>
    <col min="13060" max="13060" width="20.44140625" style="3" bestFit="1" customWidth="1"/>
    <col min="13061" max="13061" width="25.5546875" style="3" bestFit="1" customWidth="1"/>
    <col min="13062" max="13063" width="18.5546875" style="3" bestFit="1" customWidth="1"/>
    <col min="13064" max="13064" width="20.44140625" style="3" bestFit="1" customWidth="1"/>
    <col min="13065" max="13065" width="18.5546875" style="3" bestFit="1" customWidth="1"/>
    <col min="13066" max="13066" width="20.44140625" style="3" bestFit="1" customWidth="1"/>
    <col min="13067" max="13069" width="18.5546875" style="3" bestFit="1" customWidth="1"/>
    <col min="13070" max="13070" width="21.44140625" style="3" customWidth="1"/>
    <col min="13071" max="13071" width="21.5546875" style="3" customWidth="1"/>
    <col min="13072" max="13074" width="18.5546875" style="3" customWidth="1"/>
    <col min="13075" max="13075" width="21.109375" style="3" customWidth="1"/>
    <col min="13076" max="13076" width="21.88671875" style="3" bestFit="1" customWidth="1"/>
    <col min="13077" max="13077" width="20.44140625" style="3" bestFit="1" customWidth="1"/>
    <col min="13078" max="13078" width="26.109375" style="3" bestFit="1" customWidth="1"/>
    <col min="13079" max="13081" width="18.5546875" style="3" bestFit="1" customWidth="1"/>
    <col min="13082" max="13312" width="11.44140625" style="3"/>
    <col min="13313" max="13313" width="40.109375" style="3" customWidth="1"/>
    <col min="13314" max="13315" width="21" style="3" customWidth="1"/>
    <col min="13316" max="13316" width="20.44140625" style="3" bestFit="1" customWidth="1"/>
    <col min="13317" max="13317" width="25.5546875" style="3" bestFit="1" customWidth="1"/>
    <col min="13318" max="13319" width="18.5546875" style="3" bestFit="1" customWidth="1"/>
    <col min="13320" max="13320" width="20.44140625" style="3" bestFit="1" customWidth="1"/>
    <col min="13321" max="13321" width="18.5546875" style="3" bestFit="1" customWidth="1"/>
    <col min="13322" max="13322" width="20.44140625" style="3" bestFit="1" customWidth="1"/>
    <col min="13323" max="13325" width="18.5546875" style="3" bestFit="1" customWidth="1"/>
    <col min="13326" max="13326" width="21.44140625" style="3" customWidth="1"/>
    <col min="13327" max="13327" width="21.5546875" style="3" customWidth="1"/>
    <col min="13328" max="13330" width="18.5546875" style="3" customWidth="1"/>
    <col min="13331" max="13331" width="21.109375" style="3" customWidth="1"/>
    <col min="13332" max="13332" width="21.88671875" style="3" bestFit="1" customWidth="1"/>
    <col min="13333" max="13333" width="20.44140625" style="3" bestFit="1" customWidth="1"/>
    <col min="13334" max="13334" width="26.109375" style="3" bestFit="1" customWidth="1"/>
    <col min="13335" max="13337" width="18.5546875" style="3" bestFit="1" customWidth="1"/>
    <col min="13338" max="13568" width="11.44140625" style="3"/>
    <col min="13569" max="13569" width="40.109375" style="3" customWidth="1"/>
    <col min="13570" max="13571" width="21" style="3" customWidth="1"/>
    <col min="13572" max="13572" width="20.44140625" style="3" bestFit="1" customWidth="1"/>
    <col min="13573" max="13573" width="25.5546875" style="3" bestFit="1" customWidth="1"/>
    <col min="13574" max="13575" width="18.5546875" style="3" bestFit="1" customWidth="1"/>
    <col min="13576" max="13576" width="20.44140625" style="3" bestFit="1" customWidth="1"/>
    <col min="13577" max="13577" width="18.5546875" style="3" bestFit="1" customWidth="1"/>
    <col min="13578" max="13578" width="20.44140625" style="3" bestFit="1" customWidth="1"/>
    <col min="13579" max="13581" width="18.5546875" style="3" bestFit="1" customWidth="1"/>
    <col min="13582" max="13582" width="21.44140625" style="3" customWidth="1"/>
    <col min="13583" max="13583" width="21.5546875" style="3" customWidth="1"/>
    <col min="13584" max="13586" width="18.5546875" style="3" customWidth="1"/>
    <col min="13587" max="13587" width="21.109375" style="3" customWidth="1"/>
    <col min="13588" max="13588" width="21.88671875" style="3" bestFit="1" customWidth="1"/>
    <col min="13589" max="13589" width="20.44140625" style="3" bestFit="1" customWidth="1"/>
    <col min="13590" max="13590" width="26.109375" style="3" bestFit="1" customWidth="1"/>
    <col min="13591" max="13593" width="18.5546875" style="3" bestFit="1" customWidth="1"/>
    <col min="13594" max="13824" width="11.44140625" style="3"/>
    <col min="13825" max="13825" width="40.109375" style="3" customWidth="1"/>
    <col min="13826" max="13827" width="21" style="3" customWidth="1"/>
    <col min="13828" max="13828" width="20.44140625" style="3" bestFit="1" customWidth="1"/>
    <col min="13829" max="13829" width="25.5546875" style="3" bestFit="1" customWidth="1"/>
    <col min="13830" max="13831" width="18.5546875" style="3" bestFit="1" customWidth="1"/>
    <col min="13832" max="13832" width="20.44140625" style="3" bestFit="1" customWidth="1"/>
    <col min="13833" max="13833" width="18.5546875" style="3" bestFit="1" customWidth="1"/>
    <col min="13834" max="13834" width="20.44140625" style="3" bestFit="1" customWidth="1"/>
    <col min="13835" max="13837" width="18.5546875" style="3" bestFit="1" customWidth="1"/>
    <col min="13838" max="13838" width="21.44140625" style="3" customWidth="1"/>
    <col min="13839" max="13839" width="21.5546875" style="3" customWidth="1"/>
    <col min="13840" max="13842" width="18.5546875" style="3" customWidth="1"/>
    <col min="13843" max="13843" width="21.109375" style="3" customWidth="1"/>
    <col min="13844" max="13844" width="21.88671875" style="3" bestFit="1" customWidth="1"/>
    <col min="13845" max="13845" width="20.44140625" style="3" bestFit="1" customWidth="1"/>
    <col min="13846" max="13846" width="26.109375" style="3" bestFit="1" customWidth="1"/>
    <col min="13847" max="13849" width="18.5546875" style="3" bestFit="1" customWidth="1"/>
    <col min="13850" max="14080" width="11.44140625" style="3"/>
    <col min="14081" max="14081" width="40.109375" style="3" customWidth="1"/>
    <col min="14082" max="14083" width="21" style="3" customWidth="1"/>
    <col min="14084" max="14084" width="20.44140625" style="3" bestFit="1" customWidth="1"/>
    <col min="14085" max="14085" width="25.5546875" style="3" bestFit="1" customWidth="1"/>
    <col min="14086" max="14087" width="18.5546875" style="3" bestFit="1" customWidth="1"/>
    <col min="14088" max="14088" width="20.44140625" style="3" bestFit="1" customWidth="1"/>
    <col min="14089" max="14089" width="18.5546875" style="3" bestFit="1" customWidth="1"/>
    <col min="14090" max="14090" width="20.44140625" style="3" bestFit="1" customWidth="1"/>
    <col min="14091" max="14093" width="18.5546875" style="3" bestFit="1" customWidth="1"/>
    <col min="14094" max="14094" width="21.44140625" style="3" customWidth="1"/>
    <col min="14095" max="14095" width="21.5546875" style="3" customWidth="1"/>
    <col min="14096" max="14098" width="18.5546875" style="3" customWidth="1"/>
    <col min="14099" max="14099" width="21.109375" style="3" customWidth="1"/>
    <col min="14100" max="14100" width="21.88671875" style="3" bestFit="1" customWidth="1"/>
    <col min="14101" max="14101" width="20.44140625" style="3" bestFit="1" customWidth="1"/>
    <col min="14102" max="14102" width="26.109375" style="3" bestFit="1" customWidth="1"/>
    <col min="14103" max="14105" width="18.5546875" style="3" bestFit="1" customWidth="1"/>
    <col min="14106" max="14336" width="11.44140625" style="3"/>
    <col min="14337" max="14337" width="40.109375" style="3" customWidth="1"/>
    <col min="14338" max="14339" width="21" style="3" customWidth="1"/>
    <col min="14340" max="14340" width="20.44140625" style="3" bestFit="1" customWidth="1"/>
    <col min="14341" max="14341" width="25.5546875" style="3" bestFit="1" customWidth="1"/>
    <col min="14342" max="14343" width="18.5546875" style="3" bestFit="1" customWidth="1"/>
    <col min="14344" max="14344" width="20.44140625" style="3" bestFit="1" customWidth="1"/>
    <col min="14345" max="14345" width="18.5546875" style="3" bestFit="1" customWidth="1"/>
    <col min="14346" max="14346" width="20.44140625" style="3" bestFit="1" customWidth="1"/>
    <col min="14347" max="14349" width="18.5546875" style="3" bestFit="1" customWidth="1"/>
    <col min="14350" max="14350" width="21.44140625" style="3" customWidth="1"/>
    <col min="14351" max="14351" width="21.5546875" style="3" customWidth="1"/>
    <col min="14352" max="14354" width="18.5546875" style="3" customWidth="1"/>
    <col min="14355" max="14355" width="21.109375" style="3" customWidth="1"/>
    <col min="14356" max="14356" width="21.88671875" style="3" bestFit="1" customWidth="1"/>
    <col min="14357" max="14357" width="20.44140625" style="3" bestFit="1" customWidth="1"/>
    <col min="14358" max="14358" width="26.109375" style="3" bestFit="1" customWidth="1"/>
    <col min="14359" max="14361" width="18.5546875" style="3" bestFit="1" customWidth="1"/>
    <col min="14362" max="14592" width="11.44140625" style="3"/>
    <col min="14593" max="14593" width="40.109375" style="3" customWidth="1"/>
    <col min="14594" max="14595" width="21" style="3" customWidth="1"/>
    <col min="14596" max="14596" width="20.44140625" style="3" bestFit="1" customWidth="1"/>
    <col min="14597" max="14597" width="25.5546875" style="3" bestFit="1" customWidth="1"/>
    <col min="14598" max="14599" width="18.5546875" style="3" bestFit="1" customWidth="1"/>
    <col min="14600" max="14600" width="20.44140625" style="3" bestFit="1" customWidth="1"/>
    <col min="14601" max="14601" width="18.5546875" style="3" bestFit="1" customWidth="1"/>
    <col min="14602" max="14602" width="20.44140625" style="3" bestFit="1" customWidth="1"/>
    <col min="14603" max="14605" width="18.5546875" style="3" bestFit="1" customWidth="1"/>
    <col min="14606" max="14606" width="21.44140625" style="3" customWidth="1"/>
    <col min="14607" max="14607" width="21.5546875" style="3" customWidth="1"/>
    <col min="14608" max="14610" width="18.5546875" style="3" customWidth="1"/>
    <col min="14611" max="14611" width="21.109375" style="3" customWidth="1"/>
    <col min="14612" max="14612" width="21.88671875" style="3" bestFit="1" customWidth="1"/>
    <col min="14613" max="14613" width="20.44140625" style="3" bestFit="1" customWidth="1"/>
    <col min="14614" max="14614" width="26.109375" style="3" bestFit="1" customWidth="1"/>
    <col min="14615" max="14617" width="18.5546875" style="3" bestFit="1" customWidth="1"/>
    <col min="14618" max="14848" width="11.44140625" style="3"/>
    <col min="14849" max="14849" width="40.109375" style="3" customWidth="1"/>
    <col min="14850" max="14851" width="21" style="3" customWidth="1"/>
    <col min="14852" max="14852" width="20.44140625" style="3" bestFit="1" customWidth="1"/>
    <col min="14853" max="14853" width="25.5546875" style="3" bestFit="1" customWidth="1"/>
    <col min="14854" max="14855" width="18.5546875" style="3" bestFit="1" customWidth="1"/>
    <col min="14856" max="14856" width="20.44140625" style="3" bestFit="1" customWidth="1"/>
    <col min="14857" max="14857" width="18.5546875" style="3" bestFit="1" customWidth="1"/>
    <col min="14858" max="14858" width="20.44140625" style="3" bestFit="1" customWidth="1"/>
    <col min="14859" max="14861" width="18.5546875" style="3" bestFit="1" customWidth="1"/>
    <col min="14862" max="14862" width="21.44140625" style="3" customWidth="1"/>
    <col min="14863" max="14863" width="21.5546875" style="3" customWidth="1"/>
    <col min="14864" max="14866" width="18.5546875" style="3" customWidth="1"/>
    <col min="14867" max="14867" width="21.109375" style="3" customWidth="1"/>
    <col min="14868" max="14868" width="21.88671875" style="3" bestFit="1" customWidth="1"/>
    <col min="14869" max="14869" width="20.44140625" style="3" bestFit="1" customWidth="1"/>
    <col min="14870" max="14870" width="26.109375" style="3" bestFit="1" customWidth="1"/>
    <col min="14871" max="14873" width="18.5546875" style="3" bestFit="1" customWidth="1"/>
    <col min="14874" max="15104" width="11.44140625" style="3"/>
    <col min="15105" max="15105" width="40.109375" style="3" customWidth="1"/>
    <col min="15106" max="15107" width="21" style="3" customWidth="1"/>
    <col min="15108" max="15108" width="20.44140625" style="3" bestFit="1" customWidth="1"/>
    <col min="15109" max="15109" width="25.5546875" style="3" bestFit="1" customWidth="1"/>
    <col min="15110" max="15111" width="18.5546875" style="3" bestFit="1" customWidth="1"/>
    <col min="15112" max="15112" width="20.44140625" style="3" bestFit="1" customWidth="1"/>
    <col min="15113" max="15113" width="18.5546875" style="3" bestFit="1" customWidth="1"/>
    <col min="15114" max="15114" width="20.44140625" style="3" bestFit="1" customWidth="1"/>
    <col min="15115" max="15117" width="18.5546875" style="3" bestFit="1" customWidth="1"/>
    <col min="15118" max="15118" width="21.44140625" style="3" customWidth="1"/>
    <col min="15119" max="15119" width="21.5546875" style="3" customWidth="1"/>
    <col min="15120" max="15122" width="18.5546875" style="3" customWidth="1"/>
    <col min="15123" max="15123" width="21.109375" style="3" customWidth="1"/>
    <col min="15124" max="15124" width="21.88671875" style="3" bestFit="1" customWidth="1"/>
    <col min="15125" max="15125" width="20.44140625" style="3" bestFit="1" customWidth="1"/>
    <col min="15126" max="15126" width="26.109375" style="3" bestFit="1" customWidth="1"/>
    <col min="15127" max="15129" width="18.5546875" style="3" bestFit="1" customWidth="1"/>
    <col min="15130" max="15360" width="11.44140625" style="3"/>
    <col min="15361" max="15361" width="40.109375" style="3" customWidth="1"/>
    <col min="15362" max="15363" width="21" style="3" customWidth="1"/>
    <col min="15364" max="15364" width="20.44140625" style="3" bestFit="1" customWidth="1"/>
    <col min="15365" max="15365" width="25.5546875" style="3" bestFit="1" customWidth="1"/>
    <col min="15366" max="15367" width="18.5546875" style="3" bestFit="1" customWidth="1"/>
    <col min="15368" max="15368" width="20.44140625" style="3" bestFit="1" customWidth="1"/>
    <col min="15369" max="15369" width="18.5546875" style="3" bestFit="1" customWidth="1"/>
    <col min="15370" max="15370" width="20.44140625" style="3" bestFit="1" customWidth="1"/>
    <col min="15371" max="15373" width="18.5546875" style="3" bestFit="1" customWidth="1"/>
    <col min="15374" max="15374" width="21.44140625" style="3" customWidth="1"/>
    <col min="15375" max="15375" width="21.5546875" style="3" customWidth="1"/>
    <col min="15376" max="15378" width="18.5546875" style="3" customWidth="1"/>
    <col min="15379" max="15379" width="21.109375" style="3" customWidth="1"/>
    <col min="15380" max="15380" width="21.88671875" style="3" bestFit="1" customWidth="1"/>
    <col min="15381" max="15381" width="20.44140625" style="3" bestFit="1" customWidth="1"/>
    <col min="15382" max="15382" width="26.109375" style="3" bestFit="1" customWidth="1"/>
    <col min="15383" max="15385" width="18.5546875" style="3" bestFit="1" customWidth="1"/>
    <col min="15386" max="15616" width="11.44140625" style="3"/>
    <col min="15617" max="15617" width="40.109375" style="3" customWidth="1"/>
    <col min="15618" max="15619" width="21" style="3" customWidth="1"/>
    <col min="15620" max="15620" width="20.44140625" style="3" bestFit="1" customWidth="1"/>
    <col min="15621" max="15621" width="25.5546875" style="3" bestFit="1" customWidth="1"/>
    <col min="15622" max="15623" width="18.5546875" style="3" bestFit="1" customWidth="1"/>
    <col min="15624" max="15624" width="20.44140625" style="3" bestFit="1" customWidth="1"/>
    <col min="15625" max="15625" width="18.5546875" style="3" bestFit="1" customWidth="1"/>
    <col min="15626" max="15626" width="20.44140625" style="3" bestFit="1" customWidth="1"/>
    <col min="15627" max="15629" width="18.5546875" style="3" bestFit="1" customWidth="1"/>
    <col min="15630" max="15630" width="21.44140625" style="3" customWidth="1"/>
    <col min="15631" max="15631" width="21.5546875" style="3" customWidth="1"/>
    <col min="15632" max="15634" width="18.5546875" style="3" customWidth="1"/>
    <col min="15635" max="15635" width="21.109375" style="3" customWidth="1"/>
    <col min="15636" max="15636" width="21.88671875" style="3" bestFit="1" customWidth="1"/>
    <col min="15637" max="15637" width="20.44140625" style="3" bestFit="1" customWidth="1"/>
    <col min="15638" max="15638" width="26.109375" style="3" bestFit="1" customWidth="1"/>
    <col min="15639" max="15641" width="18.5546875" style="3" bestFit="1" customWidth="1"/>
    <col min="15642" max="15872" width="11.44140625" style="3"/>
    <col min="15873" max="15873" width="40.109375" style="3" customWidth="1"/>
    <col min="15874" max="15875" width="21" style="3" customWidth="1"/>
    <col min="15876" max="15876" width="20.44140625" style="3" bestFit="1" customWidth="1"/>
    <col min="15877" max="15877" width="25.5546875" style="3" bestFit="1" customWidth="1"/>
    <col min="15878" max="15879" width="18.5546875" style="3" bestFit="1" customWidth="1"/>
    <col min="15880" max="15880" width="20.44140625" style="3" bestFit="1" customWidth="1"/>
    <col min="15881" max="15881" width="18.5546875" style="3" bestFit="1" customWidth="1"/>
    <col min="15882" max="15882" width="20.44140625" style="3" bestFit="1" customWidth="1"/>
    <col min="15883" max="15885" width="18.5546875" style="3" bestFit="1" customWidth="1"/>
    <col min="15886" max="15886" width="21.44140625" style="3" customWidth="1"/>
    <col min="15887" max="15887" width="21.5546875" style="3" customWidth="1"/>
    <col min="15888" max="15890" width="18.5546875" style="3" customWidth="1"/>
    <col min="15891" max="15891" width="21.109375" style="3" customWidth="1"/>
    <col min="15892" max="15892" width="21.88671875" style="3" bestFit="1" customWidth="1"/>
    <col min="15893" max="15893" width="20.44140625" style="3" bestFit="1" customWidth="1"/>
    <col min="15894" max="15894" width="26.109375" style="3" bestFit="1" customWidth="1"/>
    <col min="15895" max="15897" width="18.5546875" style="3" bestFit="1" customWidth="1"/>
    <col min="15898" max="16128" width="11.44140625" style="3"/>
    <col min="16129" max="16129" width="40.109375" style="3" customWidth="1"/>
    <col min="16130" max="16131" width="21" style="3" customWidth="1"/>
    <col min="16132" max="16132" width="20.44140625" style="3" bestFit="1" customWidth="1"/>
    <col min="16133" max="16133" width="25.5546875" style="3" bestFit="1" customWidth="1"/>
    <col min="16134" max="16135" width="18.5546875" style="3" bestFit="1" customWidth="1"/>
    <col min="16136" max="16136" width="20.44140625" style="3" bestFit="1" customWidth="1"/>
    <col min="16137" max="16137" width="18.5546875" style="3" bestFit="1" customWidth="1"/>
    <col min="16138" max="16138" width="20.44140625" style="3" bestFit="1" customWidth="1"/>
    <col min="16139" max="16141" width="18.5546875" style="3" bestFit="1" customWidth="1"/>
    <col min="16142" max="16142" width="21.44140625" style="3" customWidth="1"/>
    <col min="16143" max="16143" width="21.5546875" style="3" customWidth="1"/>
    <col min="16144" max="16146" width="18.5546875" style="3" customWidth="1"/>
    <col min="16147" max="16147" width="21.109375" style="3" customWidth="1"/>
    <col min="16148" max="16148" width="21.88671875" style="3" bestFit="1" customWidth="1"/>
    <col min="16149" max="16149" width="20.44140625" style="3" bestFit="1" customWidth="1"/>
    <col min="16150" max="16150" width="26.109375" style="3" bestFit="1" customWidth="1"/>
    <col min="16151" max="16153" width="18.5546875" style="3" bestFit="1" customWidth="1"/>
    <col min="16154" max="16384" width="11.44140625" style="3"/>
  </cols>
  <sheetData>
    <row r="1" spans="1:28" ht="15.6" x14ac:dyDescent="0.3"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/>
    </row>
    <row r="2" spans="1:28" ht="15.6" x14ac:dyDescent="0.3">
      <c r="A2" s="11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20</v>
      </c>
      <c r="U2" s="7" t="s">
        <v>19</v>
      </c>
      <c r="V2" s="7" t="s">
        <v>21</v>
      </c>
      <c r="W2" s="7" t="s">
        <v>22</v>
      </c>
      <c r="X2" s="7" t="s">
        <v>23</v>
      </c>
      <c r="Y2" s="7" t="s">
        <v>79</v>
      </c>
      <c r="Z2" s="7"/>
    </row>
    <row r="3" spans="1:28" s="8" customFormat="1" ht="15.6" x14ac:dyDescent="0.3">
      <c r="A3" s="12" t="s">
        <v>106</v>
      </c>
      <c r="B3" s="5">
        <v>192608768936</v>
      </c>
      <c r="C3" s="5">
        <v>328297281835</v>
      </c>
      <c r="D3" s="5">
        <v>2537313651418</v>
      </c>
      <c r="E3" s="5">
        <v>2370398023023</v>
      </c>
      <c r="F3" s="5">
        <v>421226221139</v>
      </c>
      <c r="G3" s="5">
        <v>159446100741</v>
      </c>
      <c r="H3" s="5">
        <v>1988049071460</v>
      </c>
      <c r="I3" s="5">
        <v>433184352814</v>
      </c>
      <c r="J3" s="5">
        <v>769499787012</v>
      </c>
      <c r="K3" s="5">
        <v>296508645674</v>
      </c>
      <c r="L3" s="5">
        <v>83134987958</v>
      </c>
      <c r="M3" s="5">
        <v>373722712199</v>
      </c>
      <c r="N3" s="5">
        <v>1154555894110</v>
      </c>
      <c r="O3" s="5">
        <v>936600463501</v>
      </c>
      <c r="P3" s="5">
        <v>275002796835</v>
      </c>
      <c r="Q3" s="5">
        <v>172759150121</v>
      </c>
      <c r="R3" s="5">
        <v>135195975448</v>
      </c>
      <c r="S3" s="5">
        <v>752416847818</v>
      </c>
      <c r="T3" s="5">
        <v>532179132833</v>
      </c>
      <c r="U3" s="5">
        <v>94102815745</v>
      </c>
      <c r="V3" s="5">
        <v>325815405249</v>
      </c>
      <c r="W3" s="5">
        <v>231978351724</v>
      </c>
      <c r="X3" s="5">
        <v>416579800049</v>
      </c>
      <c r="Y3" s="5">
        <v>91852169416</v>
      </c>
      <c r="Z3" s="5">
        <f>SUM(B3:Y3)</f>
        <v>15072428407058</v>
      </c>
      <c r="AA3" s="6"/>
      <c r="AB3" s="6"/>
    </row>
    <row r="4" spans="1:28" ht="15.6" x14ac:dyDescent="0.3">
      <c r="A4" s="10" t="s">
        <v>25</v>
      </c>
      <c r="B4" s="4">
        <v>123694361849</v>
      </c>
      <c r="C4" s="4">
        <v>230535752733</v>
      </c>
      <c r="D4" s="4">
        <v>1122077513214</v>
      </c>
      <c r="E4" s="4">
        <v>1627731727646</v>
      </c>
      <c r="F4" s="4">
        <v>288397184304</v>
      </c>
      <c r="G4" s="4">
        <v>118427515386</v>
      </c>
      <c r="H4" s="4">
        <v>829691075430</v>
      </c>
      <c r="I4" s="4">
        <v>140910415907</v>
      </c>
      <c r="J4" s="4">
        <v>297069708790</v>
      </c>
      <c r="K4" s="4">
        <v>207332754562</v>
      </c>
      <c r="L4" s="4">
        <v>43740000713</v>
      </c>
      <c r="M4" s="4">
        <v>203813889707</v>
      </c>
      <c r="N4" s="4">
        <v>532430265559</v>
      </c>
      <c r="O4" s="4">
        <v>617642035474</v>
      </c>
      <c r="P4" s="4">
        <v>146810810670</v>
      </c>
      <c r="Q4" s="4">
        <v>108704314259</v>
      </c>
      <c r="R4" s="4">
        <v>101189729804</v>
      </c>
      <c r="S4" s="4">
        <v>498638963150</v>
      </c>
      <c r="T4" s="4">
        <v>385385602053</v>
      </c>
      <c r="U4" s="4">
        <v>58460117256</v>
      </c>
      <c r="V4" s="4">
        <v>233324959716</v>
      </c>
      <c r="W4" s="4">
        <v>90581570485</v>
      </c>
      <c r="X4" s="4">
        <v>191597575730</v>
      </c>
      <c r="Y4" s="4">
        <v>80055383592</v>
      </c>
      <c r="Z4" s="5">
        <f t="shared" ref="Z4:Z60" si="0">SUM(B4:Y4)</f>
        <v>8278243227989</v>
      </c>
    </row>
    <row r="5" spans="1:28" ht="15.6" x14ac:dyDescent="0.3">
      <c r="A5" s="10" t="s">
        <v>26</v>
      </c>
      <c r="B5" s="4">
        <v>10350697226</v>
      </c>
      <c r="C5" s="4">
        <v>39233710984</v>
      </c>
      <c r="D5" s="4">
        <v>69189562259</v>
      </c>
      <c r="E5" s="4">
        <v>123845784245</v>
      </c>
      <c r="F5" s="4">
        <v>2363023205</v>
      </c>
      <c r="G5" s="4">
        <v>2371881440</v>
      </c>
      <c r="H5" s="4">
        <v>113321725093</v>
      </c>
      <c r="I5" s="4">
        <v>8744214807</v>
      </c>
      <c r="J5" s="4">
        <v>54838832950</v>
      </c>
      <c r="K5" s="4">
        <v>98571302589</v>
      </c>
      <c r="L5" s="4">
        <v>1224608914</v>
      </c>
      <c r="M5" s="4">
        <v>6524745226</v>
      </c>
      <c r="N5" s="4">
        <v>33124910840</v>
      </c>
      <c r="O5" s="4">
        <v>36262624755</v>
      </c>
      <c r="P5" s="4">
        <v>32974986444</v>
      </c>
      <c r="Q5" s="4">
        <v>8201032980</v>
      </c>
      <c r="R5" s="4">
        <v>7775394782</v>
      </c>
      <c r="S5" s="4">
        <v>7279357180</v>
      </c>
      <c r="T5" s="4">
        <v>27553459168</v>
      </c>
      <c r="U5" s="4">
        <v>3432183593</v>
      </c>
      <c r="V5" s="4">
        <v>31358229875</v>
      </c>
      <c r="W5" s="4">
        <v>21525930420</v>
      </c>
      <c r="X5" s="4">
        <v>32533354852</v>
      </c>
      <c r="Y5" s="4">
        <v>2313242707</v>
      </c>
      <c r="Z5" s="5">
        <f t="shared" si="0"/>
        <v>774914796534</v>
      </c>
    </row>
    <row r="6" spans="1:28" ht="15.6" x14ac:dyDescent="0.3">
      <c r="A6" s="10" t="s">
        <v>27</v>
      </c>
      <c r="B6" s="4">
        <v>61939786595</v>
      </c>
      <c r="C6" s="4">
        <v>139511458095</v>
      </c>
      <c r="D6" s="4">
        <v>615404188352</v>
      </c>
      <c r="E6" s="4">
        <v>978637527389</v>
      </c>
      <c r="F6" s="4">
        <v>199837661815</v>
      </c>
      <c r="G6" s="4">
        <v>76813392823</v>
      </c>
      <c r="H6" s="4">
        <v>489076822849</v>
      </c>
      <c r="I6" s="4">
        <v>77280696510</v>
      </c>
      <c r="J6" s="4">
        <v>92781894255</v>
      </c>
      <c r="K6" s="4">
        <v>46524073413</v>
      </c>
      <c r="L6" s="4">
        <v>16557522833</v>
      </c>
      <c r="M6" s="4">
        <v>145496110717</v>
      </c>
      <c r="N6" s="4">
        <v>421653972648</v>
      </c>
      <c r="O6" s="4">
        <v>425030024806</v>
      </c>
      <c r="P6" s="4">
        <v>79115034656</v>
      </c>
      <c r="Q6" s="4">
        <v>54027078074</v>
      </c>
      <c r="R6" s="4">
        <v>82885999951</v>
      </c>
      <c r="S6" s="4">
        <v>411006948453</v>
      </c>
      <c r="T6" s="4">
        <v>200267983689</v>
      </c>
      <c r="U6" s="4">
        <v>46749241316</v>
      </c>
      <c r="V6" s="4">
        <v>123279674165</v>
      </c>
      <c r="W6" s="4">
        <v>43075956270</v>
      </c>
      <c r="X6" s="4">
        <v>114616846137</v>
      </c>
      <c r="Y6" s="4">
        <v>33587840338</v>
      </c>
      <c r="Z6" s="5">
        <f t="shared" si="0"/>
        <v>4975157736149</v>
      </c>
    </row>
    <row r="7" spans="1:28" ht="15.6" x14ac:dyDescent="0.3">
      <c r="A7" s="10" t="s">
        <v>28</v>
      </c>
      <c r="B7" s="4">
        <v>-3080540636</v>
      </c>
      <c r="C7" s="4">
        <v>-16729172649</v>
      </c>
      <c r="D7" s="4">
        <v>-2551760449</v>
      </c>
      <c r="E7" s="4">
        <v>-18338119366</v>
      </c>
      <c r="F7" s="4">
        <v>0</v>
      </c>
      <c r="G7" s="4">
        <v>0</v>
      </c>
      <c r="H7" s="4">
        <v>-10882783791</v>
      </c>
      <c r="I7" s="4">
        <v>-3886190476</v>
      </c>
      <c r="J7" s="4">
        <v>0</v>
      </c>
      <c r="K7" s="4">
        <v>0</v>
      </c>
      <c r="L7" s="4">
        <v>-165603295</v>
      </c>
      <c r="M7" s="4">
        <v>0</v>
      </c>
      <c r="N7" s="4">
        <v>-1641826103</v>
      </c>
      <c r="O7" s="4">
        <v>-16562581757</v>
      </c>
      <c r="P7" s="4">
        <v>-431018700</v>
      </c>
      <c r="Q7" s="4">
        <v>-288033078</v>
      </c>
      <c r="R7" s="4">
        <v>0</v>
      </c>
      <c r="S7" s="4">
        <v>-2636498235</v>
      </c>
      <c r="T7" s="4">
        <v>0</v>
      </c>
      <c r="U7" s="4">
        <v>0</v>
      </c>
      <c r="V7" s="4">
        <v>-13888014677</v>
      </c>
      <c r="W7" s="4">
        <v>0</v>
      </c>
      <c r="X7" s="4">
        <v>-2032406646</v>
      </c>
      <c r="Y7" s="4">
        <v>-1066308663</v>
      </c>
      <c r="Z7" s="5">
        <f t="shared" si="0"/>
        <v>-94180858521</v>
      </c>
    </row>
    <row r="8" spans="1:28" ht="15.6" x14ac:dyDescent="0.3">
      <c r="A8" s="10" t="s">
        <v>29</v>
      </c>
      <c r="B8" s="4">
        <v>51403878028</v>
      </c>
      <c r="C8" s="4">
        <v>50729747926</v>
      </c>
      <c r="D8" s="4">
        <v>387619452438</v>
      </c>
      <c r="E8" s="4">
        <v>524073575943</v>
      </c>
      <c r="F8" s="4">
        <v>68591508887</v>
      </c>
      <c r="G8" s="4">
        <v>39216840610</v>
      </c>
      <c r="H8" s="4">
        <v>226640852386</v>
      </c>
      <c r="I8" s="4">
        <v>54885504590</v>
      </c>
      <c r="J8" s="4">
        <v>149333587011</v>
      </c>
      <c r="K8" s="4">
        <v>61653928075</v>
      </c>
      <c r="L8" s="4">
        <v>24911210935</v>
      </c>
      <c r="M8" s="4">
        <v>51660920359</v>
      </c>
      <c r="N8" s="4">
        <v>68294149450</v>
      </c>
      <c r="O8" s="4">
        <v>155326088855</v>
      </c>
      <c r="P8" s="4">
        <v>34317488160</v>
      </c>
      <c r="Q8" s="4">
        <v>41640473739</v>
      </c>
      <c r="R8" s="4">
        <v>10528358070</v>
      </c>
      <c r="S8" s="4">
        <v>80517023753</v>
      </c>
      <c r="T8" s="4">
        <v>157407818030</v>
      </c>
      <c r="U8" s="4">
        <v>7992881741</v>
      </c>
      <c r="V8" s="4">
        <v>78484497769</v>
      </c>
      <c r="W8" s="4">
        <v>25846225020</v>
      </c>
      <c r="X8" s="4">
        <v>44426361167</v>
      </c>
      <c r="Y8" s="4">
        <v>44154300547</v>
      </c>
      <c r="Z8" s="5">
        <f t="shared" si="0"/>
        <v>2439656673489</v>
      </c>
    </row>
    <row r="9" spans="1:28" ht="15.6" x14ac:dyDescent="0.3">
      <c r="A9" s="10" t="s">
        <v>30</v>
      </c>
      <c r="B9" s="4">
        <v>0</v>
      </c>
      <c r="C9" s="4">
        <v>1060835728</v>
      </c>
      <c r="D9" s="4">
        <v>49864310165</v>
      </c>
      <c r="E9" s="4">
        <v>1174840069</v>
      </c>
      <c r="F9" s="4">
        <v>17604990397</v>
      </c>
      <c r="G9" s="4">
        <v>25400513</v>
      </c>
      <c r="H9" s="4">
        <v>651675102</v>
      </c>
      <c r="I9" s="4">
        <v>0</v>
      </c>
      <c r="J9" s="4">
        <v>115394574</v>
      </c>
      <c r="K9" s="4">
        <v>583450485</v>
      </c>
      <c r="L9" s="4">
        <v>1046658031</v>
      </c>
      <c r="M9" s="4">
        <v>132113405</v>
      </c>
      <c r="N9" s="4">
        <v>9357232621</v>
      </c>
      <c r="O9" s="4">
        <v>1023297058</v>
      </c>
      <c r="P9" s="4">
        <v>403301410</v>
      </c>
      <c r="Q9" s="4">
        <v>4835729466</v>
      </c>
      <c r="R9" s="4">
        <v>-22999</v>
      </c>
      <c r="S9" s="4">
        <v>-164366236</v>
      </c>
      <c r="T9" s="4">
        <v>156341166</v>
      </c>
      <c r="U9" s="4">
        <v>285810606</v>
      </c>
      <c r="V9" s="4">
        <v>202557907</v>
      </c>
      <c r="W9" s="4">
        <v>133458775</v>
      </c>
      <c r="X9" s="4">
        <v>21013574</v>
      </c>
      <c r="Y9" s="4">
        <v>0</v>
      </c>
      <c r="Z9" s="5">
        <f t="shared" si="0"/>
        <v>88514021817</v>
      </c>
    </row>
    <row r="10" spans="1:28" ht="15.6" x14ac:dyDescent="0.3">
      <c r="A10" s="10" t="s">
        <v>31</v>
      </c>
      <c r="B10" s="4">
        <v>68914407087</v>
      </c>
      <c r="C10" s="4">
        <v>97761529102</v>
      </c>
      <c r="D10" s="4">
        <v>1415236138204</v>
      </c>
      <c r="E10" s="4">
        <v>742666295377</v>
      </c>
      <c r="F10" s="4">
        <v>132829036835</v>
      </c>
      <c r="G10" s="4">
        <v>41018585355</v>
      </c>
      <c r="H10" s="4">
        <v>1158357996030</v>
      </c>
      <c r="I10" s="4">
        <v>292273936907</v>
      </c>
      <c r="J10" s="4">
        <v>472430078222</v>
      </c>
      <c r="K10" s="4">
        <v>89175891112</v>
      </c>
      <c r="L10" s="4">
        <v>39394987245</v>
      </c>
      <c r="M10" s="4">
        <v>169908822492</v>
      </c>
      <c r="N10" s="4">
        <v>622125628551</v>
      </c>
      <c r="O10" s="4">
        <v>318958428027</v>
      </c>
      <c r="P10" s="4">
        <v>128191986165</v>
      </c>
      <c r="Q10" s="4">
        <v>64054835862</v>
      </c>
      <c r="R10" s="4">
        <v>34006245644</v>
      </c>
      <c r="S10" s="4">
        <v>253777884668</v>
      </c>
      <c r="T10" s="4">
        <v>146793530780</v>
      </c>
      <c r="U10" s="4">
        <v>35642698489</v>
      </c>
      <c r="V10" s="4">
        <v>92490445533</v>
      </c>
      <c r="W10" s="4">
        <v>141396781239</v>
      </c>
      <c r="X10" s="4">
        <v>224982224319</v>
      </c>
      <c r="Y10" s="4">
        <v>11796785824</v>
      </c>
      <c r="Z10" s="5">
        <f t="shared" si="0"/>
        <v>6794185179069</v>
      </c>
    </row>
    <row r="11" spans="1:28" ht="15.6" x14ac:dyDescent="0.3">
      <c r="A11" s="10" t="s">
        <v>32</v>
      </c>
      <c r="B11" s="4">
        <v>0</v>
      </c>
      <c r="C11" s="4">
        <v>5000000000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1135000000</v>
      </c>
      <c r="P11" s="4">
        <v>0</v>
      </c>
      <c r="Q11" s="4">
        <v>1385100950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5">
        <f t="shared" si="0"/>
        <v>7520100950</v>
      </c>
    </row>
    <row r="12" spans="1:28" ht="15.6" x14ac:dyDescent="0.3">
      <c r="A12" s="10" t="s">
        <v>27</v>
      </c>
      <c r="B12" s="4">
        <v>0</v>
      </c>
      <c r="C12" s="4">
        <v>51888041700</v>
      </c>
      <c r="D12" s="4">
        <v>728283010449</v>
      </c>
      <c r="E12" s="4">
        <v>206305081806</v>
      </c>
      <c r="F12" s="4">
        <v>11253604328</v>
      </c>
      <c r="G12" s="4">
        <v>6039684375</v>
      </c>
      <c r="H12" s="4">
        <v>483449147359</v>
      </c>
      <c r="I12" s="4">
        <v>60013943722</v>
      </c>
      <c r="J12" s="4">
        <v>0</v>
      </c>
      <c r="K12" s="4">
        <v>22846873593</v>
      </c>
      <c r="L12" s="4">
        <v>2345838758</v>
      </c>
      <c r="M12" s="4">
        <v>50853049931</v>
      </c>
      <c r="N12" s="4">
        <v>335091995873</v>
      </c>
      <c r="O12" s="4">
        <v>143138462888</v>
      </c>
      <c r="P12" s="4">
        <v>59109871188</v>
      </c>
      <c r="Q12" s="4">
        <v>16421740102</v>
      </c>
      <c r="R12" s="4">
        <v>9282327271</v>
      </c>
      <c r="S12" s="4">
        <v>13393699372</v>
      </c>
      <c r="T12" s="4">
        <v>0</v>
      </c>
      <c r="U12" s="4">
        <v>314388596</v>
      </c>
      <c r="V12" s="4">
        <v>5173786708</v>
      </c>
      <c r="W12" s="4">
        <v>29102146358</v>
      </c>
      <c r="X12" s="4">
        <v>39579543105</v>
      </c>
      <c r="Y12" s="4">
        <v>6281271750</v>
      </c>
      <c r="Z12" s="5">
        <f t="shared" si="0"/>
        <v>2280167509232</v>
      </c>
    </row>
    <row r="13" spans="1:28" ht="15.6" x14ac:dyDescent="0.3">
      <c r="A13" s="10" t="s">
        <v>33</v>
      </c>
      <c r="B13" s="4">
        <v>0</v>
      </c>
      <c r="C13" s="4">
        <v>-209116020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-315581663</v>
      </c>
      <c r="L13" s="4">
        <v>-771227007</v>
      </c>
      <c r="M13" s="4">
        <v>-5538384793</v>
      </c>
      <c r="N13" s="4">
        <v>0</v>
      </c>
      <c r="O13" s="4">
        <v>0</v>
      </c>
      <c r="P13" s="4">
        <v>-3303512977</v>
      </c>
      <c r="Q13" s="4">
        <v>0</v>
      </c>
      <c r="R13" s="4">
        <v>0</v>
      </c>
      <c r="S13" s="4">
        <v>-137059673</v>
      </c>
      <c r="T13" s="4">
        <v>0</v>
      </c>
      <c r="U13" s="4">
        <v>-7646269219</v>
      </c>
      <c r="V13" s="4">
        <v>-2682489452</v>
      </c>
      <c r="W13" s="4">
        <v>0</v>
      </c>
      <c r="X13" s="4">
        <v>-2942329104</v>
      </c>
      <c r="Y13" s="4">
        <v>0</v>
      </c>
      <c r="Z13" s="5">
        <f t="shared" si="0"/>
        <v>-23545969908</v>
      </c>
    </row>
    <row r="14" spans="1:28" ht="15.6" x14ac:dyDescent="0.3">
      <c r="A14" s="10" t="s">
        <v>34</v>
      </c>
      <c r="B14" s="4">
        <v>8611501964</v>
      </c>
      <c r="C14" s="4">
        <v>10584500000</v>
      </c>
      <c r="D14" s="4">
        <v>93292639656</v>
      </c>
      <c r="E14" s="4">
        <v>77884087215</v>
      </c>
      <c r="F14" s="4">
        <v>34930385645</v>
      </c>
      <c r="G14" s="4">
        <v>0</v>
      </c>
      <c r="H14" s="4">
        <v>67661275031</v>
      </c>
      <c r="I14" s="4">
        <v>31126679530</v>
      </c>
      <c r="J14" s="4">
        <v>4513886538</v>
      </c>
      <c r="K14" s="4">
        <v>6858642187</v>
      </c>
      <c r="L14" s="4">
        <v>10617087463</v>
      </c>
      <c r="M14" s="4">
        <v>17335286364</v>
      </c>
      <c r="N14" s="4">
        <v>52256057852</v>
      </c>
      <c r="O14" s="4">
        <v>30100648282</v>
      </c>
      <c r="P14" s="4">
        <v>8908824287</v>
      </c>
      <c r="Q14" s="4">
        <v>11321283859</v>
      </c>
      <c r="R14" s="4">
        <v>0</v>
      </c>
      <c r="S14" s="4">
        <v>10504219338</v>
      </c>
      <c r="T14" s="4">
        <v>15690410622</v>
      </c>
      <c r="U14" s="4">
        <v>1110360505</v>
      </c>
      <c r="V14" s="4">
        <v>8310932784</v>
      </c>
      <c r="W14" s="4">
        <v>31415339581</v>
      </c>
      <c r="X14" s="4">
        <v>3303366914</v>
      </c>
      <c r="Y14" s="4">
        <v>479000000</v>
      </c>
      <c r="Z14" s="5">
        <f t="shared" si="0"/>
        <v>536816415617</v>
      </c>
    </row>
    <row r="15" spans="1:28" ht="15.6" x14ac:dyDescent="0.3">
      <c r="A15" s="10" t="s">
        <v>35</v>
      </c>
      <c r="B15" s="4">
        <v>60302905123</v>
      </c>
      <c r="C15" s="4">
        <v>29746141765</v>
      </c>
      <c r="D15" s="4">
        <v>586208761489</v>
      </c>
      <c r="E15" s="4">
        <v>420854562490</v>
      </c>
      <c r="F15" s="4">
        <v>86642865044</v>
      </c>
      <c r="G15" s="4">
        <v>34978900980</v>
      </c>
      <c r="H15" s="4">
        <v>606946791000</v>
      </c>
      <c r="I15" s="4">
        <v>201133313655</v>
      </c>
      <c r="J15" s="4">
        <v>467776589429</v>
      </c>
      <c r="K15" s="4">
        <v>59454011695</v>
      </c>
      <c r="L15" s="4">
        <v>26029776499</v>
      </c>
      <c r="M15" s="4">
        <v>96595205684</v>
      </c>
      <c r="N15" s="4">
        <v>228572524128</v>
      </c>
      <c r="O15" s="4">
        <v>144584316857</v>
      </c>
      <c r="P15" s="4">
        <v>60173290690</v>
      </c>
      <c r="Q15" s="4">
        <v>34926710951</v>
      </c>
      <c r="R15" s="4">
        <v>24712968073</v>
      </c>
      <c r="S15" s="4">
        <v>215668595309</v>
      </c>
      <c r="T15" s="4">
        <v>131103120158</v>
      </c>
      <c r="U15" s="4">
        <v>34146340005</v>
      </c>
      <c r="V15" s="4">
        <v>76823536123</v>
      </c>
      <c r="W15" s="4">
        <v>80770795300</v>
      </c>
      <c r="X15" s="4">
        <v>181593043877</v>
      </c>
      <c r="Y15" s="4">
        <v>5036514074</v>
      </c>
      <c r="Z15" s="5">
        <f t="shared" si="0"/>
        <v>3894781580398</v>
      </c>
    </row>
    <row r="16" spans="1:28" ht="15.6" x14ac:dyDescent="0.3">
      <c r="A16" s="10" t="s">
        <v>30</v>
      </c>
      <c r="B16" s="4">
        <v>0</v>
      </c>
      <c r="C16" s="4">
        <v>542845637</v>
      </c>
      <c r="D16" s="4">
        <v>7451726610</v>
      </c>
      <c r="E16" s="4">
        <v>37622563866</v>
      </c>
      <c r="F16" s="4">
        <v>2181818</v>
      </c>
      <c r="G16" s="4">
        <v>0</v>
      </c>
      <c r="H16" s="4">
        <v>300782640</v>
      </c>
      <c r="I16" s="4">
        <v>0</v>
      </c>
      <c r="J16" s="4">
        <v>139602255</v>
      </c>
      <c r="K16" s="4">
        <v>16363637</v>
      </c>
      <c r="L16" s="4">
        <v>402284525</v>
      </c>
      <c r="M16" s="4">
        <v>5125280513</v>
      </c>
      <c r="N16" s="4">
        <v>6205050698</v>
      </c>
      <c r="O16" s="4">
        <v>0</v>
      </c>
      <c r="P16" s="4">
        <v>0</v>
      </c>
      <c r="Q16" s="4">
        <v>0</v>
      </c>
      <c r="R16" s="4">
        <v>10950300</v>
      </c>
      <c r="S16" s="4">
        <v>14211370649</v>
      </c>
      <c r="T16" s="4">
        <v>0</v>
      </c>
      <c r="U16" s="4">
        <v>71609383</v>
      </c>
      <c r="V16" s="4">
        <v>2182189918</v>
      </c>
      <c r="W16" s="4">
        <v>108500000</v>
      </c>
      <c r="X16" s="4">
        <v>506270423</v>
      </c>
      <c r="Y16" s="4">
        <v>0</v>
      </c>
      <c r="Z16" s="5">
        <f t="shared" si="0"/>
        <v>74899572872</v>
      </c>
    </row>
    <row r="17" spans="1:28" s="8" customFormat="1" ht="15.6" x14ac:dyDescent="0.3">
      <c r="A17" s="12" t="s">
        <v>36</v>
      </c>
      <c r="B17" s="5">
        <v>129708890967</v>
      </c>
      <c r="C17" s="5">
        <v>316413246894</v>
      </c>
      <c r="D17" s="5">
        <v>1422220922985</v>
      </c>
      <c r="E17" s="5">
        <v>1523499523024</v>
      </c>
      <c r="F17" s="5">
        <v>353470883989</v>
      </c>
      <c r="G17" s="5">
        <v>125034601686</v>
      </c>
      <c r="H17" s="5">
        <v>1247829668958</v>
      </c>
      <c r="I17" s="5">
        <v>221363048899</v>
      </c>
      <c r="J17" s="5">
        <v>383952550280</v>
      </c>
      <c r="K17" s="5">
        <v>184857580406</v>
      </c>
      <c r="L17" s="5">
        <v>64803793740</v>
      </c>
      <c r="M17" s="5">
        <v>290257403045</v>
      </c>
      <c r="N17" s="5">
        <v>820882802193</v>
      </c>
      <c r="O17" s="5">
        <v>693459024372</v>
      </c>
      <c r="P17" s="5">
        <v>190280798632</v>
      </c>
      <c r="Q17" s="5">
        <v>143262432345</v>
      </c>
      <c r="R17" s="5">
        <v>102022196635</v>
      </c>
      <c r="S17" s="5">
        <v>611492589563</v>
      </c>
      <c r="T17" s="5">
        <v>354580834984</v>
      </c>
      <c r="U17" s="5">
        <v>68069771077</v>
      </c>
      <c r="V17" s="5">
        <v>202439955217</v>
      </c>
      <c r="W17" s="5">
        <v>139325227454</v>
      </c>
      <c r="X17" s="5">
        <v>223750250351</v>
      </c>
      <c r="Y17" s="5">
        <v>75789751687</v>
      </c>
      <c r="Z17" s="5">
        <f t="shared" si="0"/>
        <v>9888767749383</v>
      </c>
      <c r="AA17" s="6"/>
      <c r="AB17" s="6"/>
    </row>
    <row r="18" spans="1:28" ht="15.6" x14ac:dyDescent="0.3">
      <c r="A18" s="10" t="s">
        <v>107</v>
      </c>
      <c r="B18" s="4">
        <v>119291839929</v>
      </c>
      <c r="C18" s="4">
        <v>229302275242</v>
      </c>
      <c r="D18" s="4">
        <v>874466891325</v>
      </c>
      <c r="E18" s="4">
        <v>1191441168932</v>
      </c>
      <c r="F18" s="4">
        <v>319995101432</v>
      </c>
      <c r="G18" s="4">
        <v>88994651827</v>
      </c>
      <c r="H18" s="4">
        <v>770577519461</v>
      </c>
      <c r="I18" s="4">
        <v>201466372163</v>
      </c>
      <c r="J18" s="4">
        <v>301450352752</v>
      </c>
      <c r="K18" s="4">
        <v>158700330625</v>
      </c>
      <c r="L18" s="4">
        <v>41620745582</v>
      </c>
      <c r="M18" s="4">
        <v>189011468793</v>
      </c>
      <c r="N18" s="4">
        <v>452680882793</v>
      </c>
      <c r="O18" s="4">
        <v>472510055400</v>
      </c>
      <c r="P18" s="4">
        <v>155056183183</v>
      </c>
      <c r="Q18" s="4">
        <v>98872320553</v>
      </c>
      <c r="R18" s="4">
        <v>87532644526</v>
      </c>
      <c r="S18" s="4">
        <v>501901430545</v>
      </c>
      <c r="T18" s="4">
        <v>328501016834</v>
      </c>
      <c r="U18" s="4">
        <v>62286166546</v>
      </c>
      <c r="V18" s="4">
        <v>161918047793</v>
      </c>
      <c r="W18" s="4">
        <v>114875033115</v>
      </c>
      <c r="X18" s="4">
        <v>106906163900</v>
      </c>
      <c r="Y18" s="4">
        <v>63508246687</v>
      </c>
      <c r="Z18" s="5">
        <f t="shared" si="0"/>
        <v>7092866909938</v>
      </c>
    </row>
    <row r="19" spans="1:28" ht="15.6" x14ac:dyDescent="0.3">
      <c r="A19" s="10" t="s">
        <v>38</v>
      </c>
      <c r="B19" s="4">
        <v>88265040819</v>
      </c>
      <c r="C19" s="4">
        <v>224552381727</v>
      </c>
      <c r="D19" s="4">
        <v>733966117364</v>
      </c>
      <c r="E19" s="4">
        <v>790716778258</v>
      </c>
      <c r="F19" s="4">
        <v>219985056827</v>
      </c>
      <c r="G19" s="4">
        <v>40452681648</v>
      </c>
      <c r="H19" s="4">
        <v>670608239873</v>
      </c>
      <c r="I19" s="4">
        <v>184556203085</v>
      </c>
      <c r="J19" s="4">
        <v>50000000000</v>
      </c>
      <c r="K19" s="4">
        <v>142728278456</v>
      </c>
      <c r="L19" s="4">
        <v>29996891887</v>
      </c>
      <c r="M19" s="4">
        <v>140140079645</v>
      </c>
      <c r="N19" s="4">
        <v>413487099695</v>
      </c>
      <c r="O19" s="4">
        <v>212733348299</v>
      </c>
      <c r="P19" s="4">
        <v>122014523054</v>
      </c>
      <c r="Q19" s="4">
        <v>65822387262</v>
      </c>
      <c r="R19" s="4">
        <v>42640953395</v>
      </c>
      <c r="S19" s="4">
        <v>210121801485</v>
      </c>
      <c r="T19" s="4">
        <v>247817949845</v>
      </c>
      <c r="U19" s="4">
        <v>24939888114</v>
      </c>
      <c r="V19" s="4">
        <v>82140076246</v>
      </c>
      <c r="W19" s="4">
        <v>104592472027</v>
      </c>
      <c r="X19" s="4">
        <v>72977689559</v>
      </c>
      <c r="Y19" s="4">
        <v>19886873187</v>
      </c>
      <c r="Z19" s="5">
        <f t="shared" si="0"/>
        <v>4935142811757</v>
      </c>
    </row>
    <row r="20" spans="1:28" ht="15.6" x14ac:dyDescent="0.3">
      <c r="A20" s="10" t="s">
        <v>39</v>
      </c>
      <c r="B20" s="4">
        <v>10093117009</v>
      </c>
      <c r="C20" s="4">
        <v>99314077314</v>
      </c>
      <c r="D20" s="4">
        <v>364431242134</v>
      </c>
      <c r="E20" s="4">
        <v>31794801497</v>
      </c>
      <c r="F20" s="4">
        <v>0</v>
      </c>
      <c r="G20" s="4">
        <v>4669926057</v>
      </c>
      <c r="H20" s="4">
        <v>355310939390</v>
      </c>
      <c r="I20" s="4">
        <v>60771216712</v>
      </c>
      <c r="J20" s="4">
        <v>0</v>
      </c>
      <c r="K20" s="4">
        <v>69751006342</v>
      </c>
      <c r="L20" s="4">
        <v>3618697365</v>
      </c>
      <c r="M20" s="4">
        <v>14239415035</v>
      </c>
      <c r="N20" s="4">
        <v>110111969815</v>
      </c>
      <c r="O20" s="4">
        <v>223189763</v>
      </c>
      <c r="P20" s="4">
        <v>47210065243</v>
      </c>
      <c r="Q20" s="4">
        <v>384424373</v>
      </c>
      <c r="R20" s="4">
        <v>0</v>
      </c>
      <c r="S20" s="4">
        <v>0</v>
      </c>
      <c r="T20" s="4">
        <v>61533595927</v>
      </c>
      <c r="U20" s="4">
        <v>185568316</v>
      </c>
      <c r="V20" s="4">
        <v>97774192</v>
      </c>
      <c r="W20" s="4">
        <v>48071134091</v>
      </c>
      <c r="X20" s="4">
        <v>41238411936</v>
      </c>
      <c r="Y20" s="4">
        <v>40866716</v>
      </c>
      <c r="Z20" s="5">
        <f t="shared" si="0"/>
        <v>1323091439227</v>
      </c>
    </row>
    <row r="21" spans="1:28" ht="15.6" x14ac:dyDescent="0.3">
      <c r="A21" s="10" t="s">
        <v>40</v>
      </c>
      <c r="B21" s="4">
        <v>14059350297</v>
      </c>
      <c r="C21" s="4">
        <v>104587453187</v>
      </c>
      <c r="D21" s="4">
        <v>285390025384</v>
      </c>
      <c r="E21" s="4">
        <v>73564039806</v>
      </c>
      <c r="F21" s="4">
        <v>0</v>
      </c>
      <c r="G21" s="4">
        <v>0</v>
      </c>
      <c r="H21" s="4">
        <v>263072161729</v>
      </c>
      <c r="I21" s="4">
        <v>20089117810</v>
      </c>
      <c r="J21" s="4">
        <v>0</v>
      </c>
      <c r="K21" s="4">
        <v>71283699045</v>
      </c>
      <c r="L21" s="4">
        <v>15730695286</v>
      </c>
      <c r="M21" s="4">
        <v>9198843837</v>
      </c>
      <c r="N21" s="4">
        <v>45946789015</v>
      </c>
      <c r="O21" s="4">
        <v>0</v>
      </c>
      <c r="P21" s="4">
        <v>54918833345</v>
      </c>
      <c r="Q21" s="4">
        <v>19527088320</v>
      </c>
      <c r="R21" s="4">
        <v>821864999</v>
      </c>
      <c r="S21" s="4">
        <v>0</v>
      </c>
      <c r="T21" s="4">
        <v>7857172425</v>
      </c>
      <c r="U21" s="4">
        <v>2001752451</v>
      </c>
      <c r="V21" s="4">
        <v>11769933130</v>
      </c>
      <c r="W21" s="4">
        <v>15173920000</v>
      </c>
      <c r="X21" s="4">
        <v>31206810226</v>
      </c>
      <c r="Y21" s="4">
        <v>0</v>
      </c>
      <c r="Z21" s="5">
        <f t="shared" si="0"/>
        <v>1046199550292</v>
      </c>
    </row>
    <row r="22" spans="1:28" ht="15.6" x14ac:dyDescent="0.3">
      <c r="A22" s="10" t="s">
        <v>41</v>
      </c>
      <c r="B22" s="4">
        <v>466637671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4000000000</v>
      </c>
      <c r="M22" s="4">
        <v>0</v>
      </c>
      <c r="N22" s="4">
        <v>6463950000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5">
        <f t="shared" si="0"/>
        <v>10930587671</v>
      </c>
    </row>
    <row r="23" spans="1:28" ht="15.6" x14ac:dyDescent="0.3">
      <c r="A23" s="10" t="s">
        <v>108</v>
      </c>
      <c r="B23" s="4">
        <v>63021893817</v>
      </c>
      <c r="C23" s="4">
        <v>0</v>
      </c>
      <c r="D23" s="4">
        <v>51214499683</v>
      </c>
      <c r="E23" s="4">
        <v>592998285818</v>
      </c>
      <c r="F23" s="4">
        <v>224890908103</v>
      </c>
      <c r="G23" s="4">
        <v>34824753752</v>
      </c>
      <c r="H23" s="4">
        <v>36270609828</v>
      </c>
      <c r="I23" s="4">
        <v>101515827307</v>
      </c>
      <c r="J23" s="4">
        <v>50000000000</v>
      </c>
      <c r="K23" s="4">
        <v>0</v>
      </c>
      <c r="L23" s="4">
        <v>419012022</v>
      </c>
      <c r="M23" s="4">
        <v>132611218155</v>
      </c>
      <c r="N23" s="4">
        <v>241640370704</v>
      </c>
      <c r="O23" s="4">
        <v>210876734361</v>
      </c>
      <c r="P23" s="4">
        <v>18099200000</v>
      </c>
      <c r="Q23" s="4">
        <v>41669544409</v>
      </c>
      <c r="R23" s="4">
        <v>38265517448</v>
      </c>
      <c r="S23" s="4">
        <v>204849424625</v>
      </c>
      <c r="T23" s="4">
        <v>174300828825</v>
      </c>
      <c r="U23" s="4">
        <v>22294123140</v>
      </c>
      <c r="V23" s="4">
        <v>68656086730</v>
      </c>
      <c r="W23" s="4">
        <v>40000000000</v>
      </c>
      <c r="X23" s="4">
        <v>0</v>
      </c>
      <c r="Y23" s="4">
        <v>14846742949</v>
      </c>
      <c r="Z23" s="5">
        <f t="shared" si="0"/>
        <v>2363265581676</v>
      </c>
    </row>
    <row r="24" spans="1:28" ht="15.6" x14ac:dyDescent="0.3">
      <c r="A24" s="10" t="s">
        <v>43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4502123695</v>
      </c>
      <c r="Z24" s="5">
        <f t="shared" si="0"/>
        <v>4502123695</v>
      </c>
    </row>
    <row r="25" spans="1:28" ht="15.6" x14ac:dyDescent="0.3">
      <c r="A25" s="10" t="s">
        <v>44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2439003410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5">
        <f t="shared" si="0"/>
        <v>2439003410</v>
      </c>
    </row>
    <row r="26" spans="1:28" ht="15.6" x14ac:dyDescent="0.3">
      <c r="A26" s="10" t="s">
        <v>45</v>
      </c>
      <c r="B26" s="4">
        <v>31026799110</v>
      </c>
      <c r="C26" s="4">
        <v>4749893515</v>
      </c>
      <c r="D26" s="4">
        <v>140500773961</v>
      </c>
      <c r="E26" s="4">
        <v>400724390674</v>
      </c>
      <c r="F26" s="4">
        <v>100010044605</v>
      </c>
      <c r="G26" s="4">
        <v>48541970179</v>
      </c>
      <c r="H26" s="4">
        <v>99969279588</v>
      </c>
      <c r="I26" s="4">
        <v>16910169078</v>
      </c>
      <c r="J26" s="4">
        <v>251450352752</v>
      </c>
      <c r="K26" s="4">
        <v>15972052169</v>
      </c>
      <c r="L26" s="4">
        <v>11623853695</v>
      </c>
      <c r="M26" s="4">
        <v>48871389148</v>
      </c>
      <c r="N26" s="4">
        <v>39193783098</v>
      </c>
      <c r="O26" s="4">
        <v>259776707101</v>
      </c>
      <c r="P26" s="4">
        <v>33041660129</v>
      </c>
      <c r="Q26" s="4">
        <v>33049933291</v>
      </c>
      <c r="R26" s="4">
        <v>44891691131</v>
      </c>
      <c r="S26" s="4">
        <v>291779629060</v>
      </c>
      <c r="T26" s="4">
        <v>80683066989</v>
      </c>
      <c r="U26" s="4">
        <v>37346278432</v>
      </c>
      <c r="V26" s="4">
        <v>79777971547</v>
      </c>
      <c r="W26" s="4">
        <v>10282561088</v>
      </c>
      <c r="X26" s="4">
        <v>33928474341</v>
      </c>
      <c r="Y26" s="4">
        <v>43621373500</v>
      </c>
      <c r="Z26" s="5">
        <f t="shared" si="0"/>
        <v>2157724098181</v>
      </c>
    </row>
    <row r="27" spans="1:28" ht="15.6" x14ac:dyDescent="0.3">
      <c r="A27" s="10" t="s">
        <v>46</v>
      </c>
      <c r="B27" s="4">
        <v>44423877</v>
      </c>
      <c r="C27" s="4">
        <v>206854903</v>
      </c>
      <c r="D27" s="4">
        <v>11809065375</v>
      </c>
      <c r="E27" s="4">
        <v>90958957824</v>
      </c>
      <c r="F27" s="4">
        <v>1299996337</v>
      </c>
      <c r="G27" s="4">
        <v>2001360894</v>
      </c>
      <c r="H27" s="4">
        <v>7048776246</v>
      </c>
      <c r="I27" s="4">
        <v>46737313</v>
      </c>
      <c r="J27" s="4">
        <v>834885440</v>
      </c>
      <c r="K27" s="4">
        <v>1932063720</v>
      </c>
      <c r="L27" s="4">
        <v>2525926962</v>
      </c>
      <c r="M27" s="4">
        <v>811112309</v>
      </c>
      <c r="N27" s="4">
        <v>5659</v>
      </c>
      <c r="O27" s="4">
        <v>7170983060</v>
      </c>
      <c r="P27" s="4">
        <v>901092411</v>
      </c>
      <c r="Q27" s="4">
        <v>686006578</v>
      </c>
      <c r="R27" s="4">
        <v>53868264</v>
      </c>
      <c r="S27" s="4">
        <v>1095093322</v>
      </c>
      <c r="T27" s="4">
        <v>410945891</v>
      </c>
      <c r="U27" s="4">
        <v>0</v>
      </c>
      <c r="V27" s="4">
        <v>64706591</v>
      </c>
      <c r="W27" s="4">
        <v>0</v>
      </c>
      <c r="X27" s="4">
        <v>2080872197</v>
      </c>
      <c r="Y27" s="4">
        <v>754629637</v>
      </c>
      <c r="Z27" s="5">
        <f t="shared" si="0"/>
        <v>132738364810</v>
      </c>
    </row>
    <row r="28" spans="1:28" ht="15.6" x14ac:dyDescent="0.3">
      <c r="A28" s="10" t="s">
        <v>47</v>
      </c>
      <c r="B28" s="4">
        <v>10417051038</v>
      </c>
      <c r="C28" s="4">
        <v>87110971652</v>
      </c>
      <c r="D28" s="4">
        <v>547754031660</v>
      </c>
      <c r="E28" s="4">
        <v>332058354092</v>
      </c>
      <c r="F28" s="4">
        <v>33475782557</v>
      </c>
      <c r="G28" s="4">
        <v>36039949859</v>
      </c>
      <c r="H28" s="4">
        <v>477252149497</v>
      </c>
      <c r="I28" s="4">
        <v>19896676736</v>
      </c>
      <c r="J28" s="4">
        <v>82502197528</v>
      </c>
      <c r="K28" s="4">
        <v>26157249781</v>
      </c>
      <c r="L28" s="4">
        <v>23183048158</v>
      </c>
      <c r="M28" s="4">
        <v>101245934252</v>
      </c>
      <c r="N28" s="4">
        <v>368201919400</v>
      </c>
      <c r="O28" s="4">
        <v>220948968972</v>
      </c>
      <c r="P28" s="4">
        <v>35224615449</v>
      </c>
      <c r="Q28" s="4">
        <v>44390111792</v>
      </c>
      <c r="R28" s="4">
        <v>14489552109</v>
      </c>
      <c r="S28" s="4">
        <v>109591159018</v>
      </c>
      <c r="T28" s="4">
        <v>26079818150</v>
      </c>
      <c r="U28" s="4">
        <v>5783604531</v>
      </c>
      <c r="V28" s="4">
        <v>40521907424</v>
      </c>
      <c r="W28" s="4">
        <v>24450194339</v>
      </c>
      <c r="X28" s="4">
        <v>116844086451</v>
      </c>
      <c r="Y28" s="4">
        <v>12281505000</v>
      </c>
      <c r="Z28" s="5">
        <f t="shared" si="0"/>
        <v>2795900839445</v>
      </c>
    </row>
    <row r="29" spans="1:28" ht="15.6" x14ac:dyDescent="0.3">
      <c r="A29" s="10" t="s">
        <v>38</v>
      </c>
      <c r="B29" s="4">
        <v>9270454321</v>
      </c>
      <c r="C29" s="4">
        <v>86799859980</v>
      </c>
      <c r="D29" s="4">
        <v>547754031660</v>
      </c>
      <c r="E29" s="4">
        <v>278210100588</v>
      </c>
      <c r="F29" s="4">
        <v>32471439375</v>
      </c>
      <c r="G29" s="4">
        <v>36039949859</v>
      </c>
      <c r="H29" s="4">
        <v>379638980604</v>
      </c>
      <c r="I29" s="4">
        <v>14376583254</v>
      </c>
      <c r="J29" s="4">
        <v>0</v>
      </c>
      <c r="K29" s="4">
        <v>18380759344</v>
      </c>
      <c r="L29" s="4">
        <v>22940484423</v>
      </c>
      <c r="M29" s="4">
        <v>98388508020</v>
      </c>
      <c r="N29" s="4">
        <v>368201919400</v>
      </c>
      <c r="O29" s="4">
        <v>168788521038</v>
      </c>
      <c r="P29" s="4">
        <v>14800048253</v>
      </c>
      <c r="Q29" s="4">
        <v>36342060538</v>
      </c>
      <c r="R29" s="4">
        <v>55790543</v>
      </c>
      <c r="S29" s="4">
        <v>105652664522</v>
      </c>
      <c r="T29" s="4">
        <v>3231975000</v>
      </c>
      <c r="U29" s="4">
        <v>5783604531</v>
      </c>
      <c r="V29" s="4">
        <v>38104335165</v>
      </c>
      <c r="W29" s="4">
        <v>13675257138</v>
      </c>
      <c r="X29" s="4">
        <v>75843310727</v>
      </c>
      <c r="Y29" s="4">
        <v>12281505000</v>
      </c>
      <c r="Z29" s="5">
        <f t="shared" si="0"/>
        <v>2367032143283</v>
      </c>
    </row>
    <row r="30" spans="1:28" ht="15.6" x14ac:dyDescent="0.3">
      <c r="A30" s="10" t="s">
        <v>40</v>
      </c>
      <c r="B30" s="4">
        <v>1649563910</v>
      </c>
      <c r="C30" s="4">
        <v>86799859980</v>
      </c>
      <c r="D30" s="4">
        <v>382989213972</v>
      </c>
      <c r="E30" s="4">
        <v>116201959419</v>
      </c>
      <c r="F30" s="4">
        <v>0</v>
      </c>
      <c r="G30" s="4">
        <v>0</v>
      </c>
      <c r="H30" s="4">
        <v>359618398320</v>
      </c>
      <c r="I30" s="4">
        <v>14376583254</v>
      </c>
      <c r="J30" s="4">
        <v>0</v>
      </c>
      <c r="K30" s="4">
        <v>18380759344</v>
      </c>
      <c r="L30" s="4">
        <v>3251583074</v>
      </c>
      <c r="M30" s="4">
        <v>22356729057</v>
      </c>
      <c r="N30" s="4">
        <v>135005152436</v>
      </c>
      <c r="O30" s="4">
        <v>136855932755</v>
      </c>
      <c r="P30" s="4">
        <v>14800048253</v>
      </c>
      <c r="Q30" s="4">
        <v>20493852767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12352500003</v>
      </c>
      <c r="X30" s="4">
        <v>62780818877</v>
      </c>
      <c r="Y30" s="4">
        <v>0</v>
      </c>
      <c r="Z30" s="5">
        <f t="shared" si="0"/>
        <v>1387912955421</v>
      </c>
    </row>
    <row r="31" spans="1:28" ht="15.6" x14ac:dyDescent="0.3">
      <c r="A31" s="10" t="s">
        <v>41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12137545353</v>
      </c>
      <c r="M31" s="4">
        <v>0</v>
      </c>
      <c r="N31" s="4">
        <v>6165500000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3329836165</v>
      </c>
      <c r="W31" s="4">
        <v>0</v>
      </c>
      <c r="X31" s="4">
        <v>0</v>
      </c>
      <c r="Y31" s="4">
        <v>0</v>
      </c>
      <c r="Z31" s="5">
        <f t="shared" si="0"/>
        <v>21632881518</v>
      </c>
    </row>
    <row r="32" spans="1:28" ht="15.6" x14ac:dyDescent="0.3">
      <c r="A32" s="10" t="s">
        <v>108</v>
      </c>
      <c r="B32" s="4">
        <v>7620890411</v>
      </c>
      <c r="C32" s="4">
        <v>0</v>
      </c>
      <c r="D32" s="4">
        <v>164764817688</v>
      </c>
      <c r="E32" s="4">
        <v>186304479117</v>
      </c>
      <c r="F32" s="4">
        <v>28080281130</v>
      </c>
      <c r="G32" s="4">
        <v>36039949859</v>
      </c>
      <c r="H32" s="4">
        <v>20020582284</v>
      </c>
      <c r="I32" s="4">
        <v>0</v>
      </c>
      <c r="J32" s="4">
        <v>0</v>
      </c>
      <c r="K32" s="4">
        <v>0</v>
      </c>
      <c r="L32" s="4">
        <v>7551355996</v>
      </c>
      <c r="M32" s="4">
        <v>76031778963</v>
      </c>
      <c r="N32" s="4">
        <v>227031266964</v>
      </c>
      <c r="O32" s="4">
        <v>31932588283</v>
      </c>
      <c r="P32" s="4">
        <v>0</v>
      </c>
      <c r="Q32" s="4">
        <v>14179269272</v>
      </c>
      <c r="R32" s="4">
        <v>2211300000</v>
      </c>
      <c r="S32" s="4">
        <v>97197218973</v>
      </c>
      <c r="T32" s="4">
        <v>3231975000</v>
      </c>
      <c r="U32" s="4">
        <v>5783604531</v>
      </c>
      <c r="V32" s="4">
        <v>34774499000</v>
      </c>
      <c r="W32" s="4">
        <v>0</v>
      </c>
      <c r="X32" s="4">
        <v>0</v>
      </c>
      <c r="Y32" s="4">
        <v>12281505000</v>
      </c>
      <c r="Z32" s="5">
        <f t="shared" si="0"/>
        <v>955037362471</v>
      </c>
    </row>
    <row r="33" spans="1:28" ht="15.6" x14ac:dyDescent="0.3">
      <c r="A33" s="10" t="s">
        <v>43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12927900000</v>
      </c>
      <c r="Y33" s="4">
        <v>0</v>
      </c>
      <c r="Z33" s="5">
        <f t="shared" si="0"/>
        <v>12927900000</v>
      </c>
    </row>
    <row r="34" spans="1:28" ht="15.6" x14ac:dyDescent="0.3">
      <c r="A34" s="10" t="s">
        <v>44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5">
        <f t="shared" si="0"/>
        <v>0</v>
      </c>
    </row>
    <row r="35" spans="1:28" ht="15.6" x14ac:dyDescent="0.3">
      <c r="A35" s="10" t="s">
        <v>45</v>
      </c>
      <c r="B35" s="4">
        <v>1146596717</v>
      </c>
      <c r="C35" s="4">
        <v>311111672</v>
      </c>
      <c r="D35" s="4">
        <v>0</v>
      </c>
      <c r="E35" s="4">
        <v>53848253504</v>
      </c>
      <c r="F35" s="4">
        <v>1004343182</v>
      </c>
      <c r="G35" s="4">
        <v>0</v>
      </c>
      <c r="H35" s="4">
        <v>97613168893</v>
      </c>
      <c r="I35" s="4">
        <v>5520093482</v>
      </c>
      <c r="J35" s="4">
        <v>82502197528</v>
      </c>
      <c r="K35" s="4">
        <v>7776490437</v>
      </c>
      <c r="L35" s="4">
        <v>242563735</v>
      </c>
      <c r="M35" s="4">
        <v>2857426232</v>
      </c>
      <c r="N35" s="4">
        <v>0</v>
      </c>
      <c r="O35" s="4">
        <v>52160447934</v>
      </c>
      <c r="P35" s="4">
        <v>20424567196</v>
      </c>
      <c r="Q35" s="4">
        <v>8048051254</v>
      </c>
      <c r="R35" s="4">
        <v>14433761566</v>
      </c>
      <c r="S35" s="4">
        <v>3938494496</v>
      </c>
      <c r="T35" s="4">
        <v>22847843150</v>
      </c>
      <c r="U35" s="4">
        <v>0</v>
      </c>
      <c r="V35" s="4">
        <v>2417572259</v>
      </c>
      <c r="W35" s="4">
        <v>10774937201</v>
      </c>
      <c r="X35" s="4">
        <v>41000775724</v>
      </c>
      <c r="Y35" s="4">
        <v>0</v>
      </c>
      <c r="Z35" s="5">
        <f t="shared" si="0"/>
        <v>428868696162</v>
      </c>
    </row>
    <row r="36" spans="1:28" ht="15.6" x14ac:dyDescent="0.3">
      <c r="A36" s="10" t="s">
        <v>46</v>
      </c>
      <c r="B36" s="4">
        <v>1146596717</v>
      </c>
      <c r="C36" s="4">
        <v>0</v>
      </c>
      <c r="D36" s="4">
        <v>0</v>
      </c>
      <c r="E36" s="4">
        <v>53848253504</v>
      </c>
      <c r="F36" s="4">
        <v>1004343182</v>
      </c>
      <c r="G36" s="4">
        <v>0</v>
      </c>
      <c r="H36" s="4">
        <v>38004938339</v>
      </c>
      <c r="I36" s="4">
        <v>5520093482</v>
      </c>
      <c r="J36" s="4">
        <v>0</v>
      </c>
      <c r="K36" s="4">
        <v>7776490437</v>
      </c>
      <c r="L36" s="4">
        <v>242563735</v>
      </c>
      <c r="M36" s="4">
        <v>2857426232</v>
      </c>
      <c r="N36" s="4">
        <v>0</v>
      </c>
      <c r="O36" s="4">
        <v>52160447934</v>
      </c>
      <c r="P36" s="4">
        <v>20424567196</v>
      </c>
      <c r="Q36" s="4">
        <v>8048051254</v>
      </c>
      <c r="R36" s="4">
        <v>7976818297</v>
      </c>
      <c r="S36" s="4">
        <v>808868387</v>
      </c>
      <c r="T36" s="4">
        <v>22847843150</v>
      </c>
      <c r="U36" s="4">
        <v>0</v>
      </c>
      <c r="V36" s="4">
        <v>2417572259</v>
      </c>
      <c r="W36" s="4">
        <v>10774937201</v>
      </c>
      <c r="X36" s="4">
        <v>41000775724</v>
      </c>
      <c r="Y36" s="4">
        <v>0</v>
      </c>
      <c r="Z36" s="5">
        <f t="shared" si="0"/>
        <v>276860587030</v>
      </c>
    </row>
    <row r="37" spans="1:28" s="8" customFormat="1" ht="15.6" x14ac:dyDescent="0.3">
      <c r="A37" s="12" t="s">
        <v>48</v>
      </c>
      <c r="B37" s="5">
        <v>62899877969</v>
      </c>
      <c r="C37" s="5">
        <v>11884034941</v>
      </c>
      <c r="D37" s="5">
        <v>1115092728433</v>
      </c>
      <c r="E37" s="5">
        <v>846898499999</v>
      </c>
      <c r="F37" s="5">
        <v>67755337150</v>
      </c>
      <c r="G37" s="5">
        <v>34411499055</v>
      </c>
      <c r="H37" s="5">
        <v>740219402502</v>
      </c>
      <c r="I37" s="5">
        <v>211821303915</v>
      </c>
      <c r="J37" s="5">
        <v>385547236732</v>
      </c>
      <c r="K37" s="5">
        <v>111651065268</v>
      </c>
      <c r="L37" s="5">
        <v>18331194218</v>
      </c>
      <c r="M37" s="5">
        <v>83465309154</v>
      </c>
      <c r="N37" s="5">
        <v>333673091917</v>
      </c>
      <c r="O37" s="5">
        <v>243141439129</v>
      </c>
      <c r="P37" s="5">
        <v>84721998203</v>
      </c>
      <c r="Q37" s="5">
        <v>29496717776</v>
      </c>
      <c r="R37" s="5">
        <v>33173778813</v>
      </c>
      <c r="S37" s="5">
        <v>140924258255</v>
      </c>
      <c r="T37" s="5">
        <v>177598297849</v>
      </c>
      <c r="U37" s="5">
        <v>26033044668</v>
      </c>
      <c r="V37" s="5">
        <v>123375450032</v>
      </c>
      <c r="W37" s="5">
        <v>92653124270</v>
      </c>
      <c r="X37" s="5">
        <v>192829549698</v>
      </c>
      <c r="Y37" s="5">
        <v>16062417729</v>
      </c>
      <c r="Z37" s="5">
        <f t="shared" si="0"/>
        <v>5183660657675</v>
      </c>
      <c r="AA37" s="6"/>
      <c r="AB37" s="6"/>
    </row>
    <row r="38" spans="1:28" ht="15.6" x14ac:dyDescent="0.3">
      <c r="A38" s="10" t="s">
        <v>49</v>
      </c>
      <c r="B38" s="4">
        <v>18892048157</v>
      </c>
      <c r="C38" s="4">
        <v>9980048880</v>
      </c>
      <c r="D38" s="4">
        <v>605735109473</v>
      </c>
      <c r="E38" s="4">
        <v>728386844755</v>
      </c>
      <c r="F38" s="4">
        <v>24393716825</v>
      </c>
      <c r="G38" s="4">
        <v>13430471620</v>
      </c>
      <c r="H38" s="4">
        <v>294114383583</v>
      </c>
      <c r="I38" s="4">
        <v>65201605729</v>
      </c>
      <c r="J38" s="4">
        <v>268565198224</v>
      </c>
      <c r="K38" s="4">
        <v>62859884569</v>
      </c>
      <c r="L38" s="4">
        <v>6341394414</v>
      </c>
      <c r="M38" s="4">
        <v>21154773607</v>
      </c>
      <c r="N38" s="4">
        <v>158347392579</v>
      </c>
      <c r="O38" s="4">
        <v>148912405836</v>
      </c>
      <c r="P38" s="4">
        <v>60309291639</v>
      </c>
      <c r="Q38" s="4">
        <v>13678352695</v>
      </c>
      <c r="R38" s="4">
        <v>22938952872</v>
      </c>
      <c r="S38" s="4">
        <v>45840444203</v>
      </c>
      <c r="T38" s="4">
        <v>104770181091</v>
      </c>
      <c r="U38" s="4">
        <v>17353436839</v>
      </c>
      <c r="V38" s="4">
        <v>62978458772</v>
      </c>
      <c r="W38" s="4">
        <v>48429304896</v>
      </c>
      <c r="X38" s="4">
        <v>28657821633</v>
      </c>
      <c r="Y38" s="4">
        <v>1804681260</v>
      </c>
      <c r="Z38" s="5">
        <f t="shared" si="0"/>
        <v>2833076204151</v>
      </c>
    </row>
    <row r="39" spans="1:28" ht="15.6" x14ac:dyDescent="0.3">
      <c r="A39" s="10" t="s">
        <v>50</v>
      </c>
      <c r="B39" s="4">
        <v>39582673329</v>
      </c>
      <c r="C39" s="4">
        <v>1784021006</v>
      </c>
      <c r="D39" s="4">
        <v>479782237485</v>
      </c>
      <c r="E39" s="4">
        <v>76112410319</v>
      </c>
      <c r="F39" s="4">
        <v>41390995678</v>
      </c>
      <c r="G39" s="4">
        <v>19573154376</v>
      </c>
      <c r="H39" s="4">
        <v>409175882284</v>
      </c>
      <c r="I39" s="4">
        <v>137020162466</v>
      </c>
      <c r="J39" s="4">
        <v>102701247022</v>
      </c>
      <c r="K39" s="4">
        <v>37443842470</v>
      </c>
      <c r="L39" s="4">
        <v>11768438803</v>
      </c>
      <c r="M39" s="4">
        <v>59893203532</v>
      </c>
      <c r="N39" s="4">
        <v>154169711410</v>
      </c>
      <c r="O39" s="4">
        <v>77028137436</v>
      </c>
      <c r="P39" s="4">
        <v>18140808545</v>
      </c>
      <c r="Q39" s="4">
        <v>14796303804</v>
      </c>
      <c r="R39" s="4">
        <v>8274698831</v>
      </c>
      <c r="S39" s="4">
        <v>94231568519</v>
      </c>
      <c r="T39" s="4">
        <v>64969304744</v>
      </c>
      <c r="U39" s="4">
        <v>13223224083</v>
      </c>
      <c r="V39" s="4">
        <v>59688776769</v>
      </c>
      <c r="W39" s="4">
        <v>39935332857</v>
      </c>
      <c r="X39" s="4">
        <v>155622080675</v>
      </c>
      <c r="Y39" s="4">
        <v>12722425832</v>
      </c>
      <c r="Z39" s="5">
        <f t="shared" si="0"/>
        <v>2129030642275</v>
      </c>
    </row>
    <row r="40" spans="1:28" ht="15.6" x14ac:dyDescent="0.3">
      <c r="A40" s="10" t="s">
        <v>51</v>
      </c>
      <c r="B40" s="4">
        <v>4425156483</v>
      </c>
      <c r="C40" s="4">
        <v>119965055</v>
      </c>
      <c r="D40" s="4">
        <v>29575381475</v>
      </c>
      <c r="E40" s="4">
        <v>42399244925</v>
      </c>
      <c r="F40" s="4">
        <v>1970624647</v>
      </c>
      <c r="G40" s="4">
        <v>1407873059</v>
      </c>
      <c r="H40" s="4">
        <v>36929136635</v>
      </c>
      <c r="I40" s="4">
        <v>9599535720</v>
      </c>
      <c r="J40" s="4">
        <v>14280791486</v>
      </c>
      <c r="K40" s="4">
        <v>11347338229</v>
      </c>
      <c r="L40" s="4">
        <v>221361001</v>
      </c>
      <c r="M40" s="4">
        <v>2417332015</v>
      </c>
      <c r="N40" s="4">
        <v>21155987928</v>
      </c>
      <c r="O40" s="4">
        <v>17200895857</v>
      </c>
      <c r="P40" s="4">
        <v>6271898019</v>
      </c>
      <c r="Q40" s="4">
        <v>1022061277</v>
      </c>
      <c r="R40" s="4">
        <v>1960127110</v>
      </c>
      <c r="S40" s="4">
        <v>852245533</v>
      </c>
      <c r="T40" s="4">
        <v>7858812014</v>
      </c>
      <c r="U40" s="4">
        <v>-4543616254</v>
      </c>
      <c r="V40" s="4">
        <v>708214491</v>
      </c>
      <c r="W40" s="4">
        <v>4288486517</v>
      </c>
      <c r="X40" s="4">
        <v>8549647390</v>
      </c>
      <c r="Y40" s="4">
        <v>1535310637</v>
      </c>
      <c r="Z40" s="5">
        <f t="shared" si="0"/>
        <v>221553811249</v>
      </c>
    </row>
    <row r="41" spans="1:28" s="8" customFormat="1" ht="15.6" x14ac:dyDescent="0.3">
      <c r="A41" s="12" t="s">
        <v>52</v>
      </c>
      <c r="B41" s="5">
        <v>323723678857</v>
      </c>
      <c r="C41" s="5">
        <v>91467218634</v>
      </c>
      <c r="D41" s="5">
        <v>2762892874306</v>
      </c>
      <c r="E41" s="5">
        <v>2561440059262</v>
      </c>
      <c r="F41" s="5">
        <v>480886197858</v>
      </c>
      <c r="G41" s="5">
        <v>169882416507</v>
      </c>
      <c r="H41" s="5">
        <v>1843276317551</v>
      </c>
      <c r="I41" s="5">
        <v>289809985764</v>
      </c>
      <c r="J41" s="5">
        <v>1076231950325</v>
      </c>
      <c r="K41" s="5">
        <v>293052706445</v>
      </c>
      <c r="L41" s="5">
        <v>59302954018</v>
      </c>
      <c r="M41" s="5">
        <v>467085059443</v>
      </c>
      <c r="N41" s="5">
        <v>1243064153299</v>
      </c>
      <c r="O41" s="5">
        <v>1337257633564</v>
      </c>
      <c r="P41" s="5">
        <v>308614697655</v>
      </c>
      <c r="Q41" s="5">
        <v>282324586176</v>
      </c>
      <c r="R41" s="5">
        <v>167911154379</v>
      </c>
      <c r="S41" s="5">
        <v>1237683781392</v>
      </c>
      <c r="T41" s="5">
        <v>946429330921</v>
      </c>
      <c r="U41" s="5">
        <v>150792927238</v>
      </c>
      <c r="V41" s="5">
        <v>357115253442</v>
      </c>
      <c r="W41" s="5">
        <v>170831205363</v>
      </c>
      <c r="X41" s="5">
        <v>290879669041</v>
      </c>
      <c r="Y41" s="5">
        <v>86232057487</v>
      </c>
      <c r="Z41" s="5">
        <f t="shared" si="0"/>
        <v>16998187868927</v>
      </c>
      <c r="AA41" s="6"/>
      <c r="AB41" s="6"/>
    </row>
    <row r="42" spans="1:28" ht="15.6" x14ac:dyDescent="0.3">
      <c r="A42" s="10" t="s">
        <v>53</v>
      </c>
      <c r="B42" s="4">
        <v>321968578919</v>
      </c>
      <c r="C42" s="4">
        <v>91209973212.100006</v>
      </c>
      <c r="D42" s="4">
        <v>2689991784999</v>
      </c>
      <c r="E42" s="4">
        <v>2414146498275</v>
      </c>
      <c r="F42" s="4">
        <v>407801495593</v>
      </c>
      <c r="G42" s="4">
        <v>160318734422</v>
      </c>
      <c r="H42" s="4">
        <v>1827299633692</v>
      </c>
      <c r="I42" s="4">
        <v>271554405149</v>
      </c>
      <c r="J42" s="4">
        <v>1070793680438</v>
      </c>
      <c r="K42" s="4">
        <v>287333204326</v>
      </c>
      <c r="L42" s="4">
        <v>57072869868</v>
      </c>
      <c r="M42" s="4">
        <v>353298093574</v>
      </c>
      <c r="N42" s="4">
        <v>1215078250459</v>
      </c>
      <c r="O42" s="4">
        <v>1193388316082</v>
      </c>
      <c r="P42" s="4">
        <v>273585305473</v>
      </c>
      <c r="Q42" s="4">
        <v>260895573770</v>
      </c>
      <c r="R42" s="4">
        <v>138719250006</v>
      </c>
      <c r="S42" s="4">
        <v>978979873972</v>
      </c>
      <c r="T42" s="4">
        <v>921228010994</v>
      </c>
      <c r="U42" s="4">
        <v>139146069988</v>
      </c>
      <c r="V42" s="4">
        <v>349444398531</v>
      </c>
      <c r="W42" s="4">
        <v>161954161710</v>
      </c>
      <c r="X42" s="4">
        <v>259358272761</v>
      </c>
      <c r="Y42" s="4">
        <v>81238255764</v>
      </c>
      <c r="Z42" s="5">
        <f t="shared" si="0"/>
        <v>15925804691977.1</v>
      </c>
    </row>
    <row r="43" spans="1:28" ht="15.6" x14ac:dyDescent="0.3">
      <c r="A43" s="10" t="s">
        <v>54</v>
      </c>
      <c r="B43" s="4">
        <v>4301509308</v>
      </c>
      <c r="C43" s="4">
        <v>37851294686.099998</v>
      </c>
      <c r="D43" s="4">
        <v>127364863406</v>
      </c>
      <c r="E43" s="4">
        <v>70509980019</v>
      </c>
      <c r="F43" s="4">
        <v>10341629670</v>
      </c>
      <c r="G43" s="4">
        <v>1291565332</v>
      </c>
      <c r="H43" s="4">
        <v>80424272090</v>
      </c>
      <c r="I43" s="4">
        <v>16890138447</v>
      </c>
      <c r="J43" s="4">
        <v>0</v>
      </c>
      <c r="K43" s="4">
        <v>9557863095</v>
      </c>
      <c r="L43" s="4">
        <v>1733272424</v>
      </c>
      <c r="M43" s="4">
        <v>13728255903</v>
      </c>
      <c r="N43" s="4">
        <v>74520762266</v>
      </c>
      <c r="O43" s="4">
        <v>43804432741</v>
      </c>
      <c r="P43" s="4">
        <v>10781351836</v>
      </c>
      <c r="Q43" s="4">
        <v>10933088373</v>
      </c>
      <c r="R43" s="4">
        <v>4317961713</v>
      </c>
      <c r="S43" s="4">
        <v>21923951976</v>
      </c>
      <c r="T43" s="4">
        <v>9881599811</v>
      </c>
      <c r="U43" s="4">
        <v>1148988901</v>
      </c>
      <c r="V43" s="4">
        <v>10692568640</v>
      </c>
      <c r="W43" s="4">
        <v>7223091249</v>
      </c>
      <c r="X43" s="4">
        <v>9607043524</v>
      </c>
      <c r="Y43" s="4">
        <v>895515227</v>
      </c>
      <c r="Z43" s="5">
        <f t="shared" si="0"/>
        <v>579725000637.09998</v>
      </c>
    </row>
    <row r="44" spans="1:28" ht="15.6" x14ac:dyDescent="0.3">
      <c r="A44" s="10" t="s">
        <v>55</v>
      </c>
      <c r="B44" s="4">
        <v>4301509308</v>
      </c>
      <c r="C44" s="4">
        <v>37851294686.099998</v>
      </c>
      <c r="D44" s="4">
        <v>127364863406</v>
      </c>
      <c r="E44" s="4">
        <v>70509980019</v>
      </c>
      <c r="F44" s="4">
        <v>10341629670</v>
      </c>
      <c r="G44" s="4">
        <v>1291565332</v>
      </c>
      <c r="H44" s="4">
        <v>80424272090</v>
      </c>
      <c r="I44" s="4">
        <v>16890138447</v>
      </c>
      <c r="J44" s="4">
        <v>0</v>
      </c>
      <c r="K44" s="4">
        <v>9557863095</v>
      </c>
      <c r="L44" s="4">
        <v>1733272424</v>
      </c>
      <c r="M44" s="4">
        <v>13728255903</v>
      </c>
      <c r="N44" s="4">
        <v>74520762266</v>
      </c>
      <c r="O44" s="4">
        <v>43804432741</v>
      </c>
      <c r="P44" s="4">
        <v>10781351836</v>
      </c>
      <c r="Q44" s="4">
        <v>10933088373</v>
      </c>
      <c r="R44" s="4">
        <v>4317961713</v>
      </c>
      <c r="S44" s="4">
        <v>21923951976</v>
      </c>
      <c r="T44" s="4">
        <v>9881599811</v>
      </c>
      <c r="U44" s="4">
        <v>1148988901</v>
      </c>
      <c r="V44" s="4">
        <v>10692568640</v>
      </c>
      <c r="W44" s="4">
        <v>7223091249</v>
      </c>
      <c r="X44" s="4">
        <v>9607043524</v>
      </c>
      <c r="Y44" s="4">
        <v>895515227</v>
      </c>
      <c r="Z44" s="5">
        <f t="shared" si="0"/>
        <v>579725000637.09998</v>
      </c>
    </row>
    <row r="45" spans="1:28" ht="15.6" x14ac:dyDescent="0.3">
      <c r="A45" s="10" t="s">
        <v>56</v>
      </c>
      <c r="B45" s="4">
        <v>3261701652</v>
      </c>
      <c r="C45" s="4">
        <v>26411265291</v>
      </c>
      <c r="D45" s="4">
        <v>104890696438</v>
      </c>
      <c r="E45" s="4">
        <v>70122873056</v>
      </c>
      <c r="F45" s="4">
        <v>10337386793</v>
      </c>
      <c r="G45" s="4">
        <v>1291565332</v>
      </c>
      <c r="H45" s="4">
        <v>75957912032</v>
      </c>
      <c r="I45" s="4">
        <v>14549519149</v>
      </c>
      <c r="J45" s="4">
        <v>0</v>
      </c>
      <c r="K45" s="4">
        <v>5011220934</v>
      </c>
      <c r="L45" s="4">
        <v>692522778</v>
      </c>
      <c r="M45" s="4">
        <v>13695157517</v>
      </c>
      <c r="N45" s="4">
        <v>44595905440</v>
      </c>
      <c r="O45" s="4">
        <v>36879363637</v>
      </c>
      <c r="P45" s="4">
        <v>9345075715</v>
      </c>
      <c r="Q45" s="4">
        <v>5678112062</v>
      </c>
      <c r="R45" s="4">
        <v>4317961713</v>
      </c>
      <c r="S45" s="4">
        <v>21799260434</v>
      </c>
      <c r="T45" s="4">
        <v>9881599811</v>
      </c>
      <c r="U45" s="4">
        <v>1141970824</v>
      </c>
      <c r="V45" s="4">
        <v>0</v>
      </c>
      <c r="W45" s="4">
        <v>3374702624</v>
      </c>
      <c r="X45" s="4">
        <v>8770301505</v>
      </c>
      <c r="Y45" s="4">
        <v>895515227</v>
      </c>
      <c r="Z45" s="5">
        <f t="shared" si="0"/>
        <v>472901589964</v>
      </c>
    </row>
    <row r="46" spans="1:28" ht="15.6" x14ac:dyDescent="0.3">
      <c r="A46" s="10" t="s">
        <v>57</v>
      </c>
      <c r="B46" s="4">
        <v>317667069611</v>
      </c>
      <c r="C46" s="4">
        <v>53358678526</v>
      </c>
      <c r="D46" s="4">
        <v>2513325681559</v>
      </c>
      <c r="E46" s="4">
        <v>2168990434590</v>
      </c>
      <c r="F46" s="4">
        <v>397459865923</v>
      </c>
      <c r="G46" s="4">
        <v>159027169090</v>
      </c>
      <c r="H46" s="4">
        <v>1746875361602</v>
      </c>
      <c r="I46" s="4">
        <v>243149841738</v>
      </c>
      <c r="J46" s="4">
        <v>1070793680438</v>
      </c>
      <c r="K46" s="4">
        <v>238434947416</v>
      </c>
      <c r="L46" s="4">
        <v>55339597444</v>
      </c>
      <c r="M46" s="4">
        <v>336654381179</v>
      </c>
      <c r="N46" s="4">
        <v>1140557488193</v>
      </c>
      <c r="O46" s="4">
        <v>1149583883341</v>
      </c>
      <c r="P46" s="4">
        <v>262803953637</v>
      </c>
      <c r="Q46" s="4">
        <v>249962485397</v>
      </c>
      <c r="R46" s="4">
        <v>134401288293</v>
      </c>
      <c r="S46" s="4">
        <v>957055921996</v>
      </c>
      <c r="T46" s="4">
        <v>911346411183</v>
      </c>
      <c r="U46" s="4">
        <v>137917081087</v>
      </c>
      <c r="V46" s="4">
        <v>338751829891</v>
      </c>
      <c r="W46" s="4">
        <v>154731070461</v>
      </c>
      <c r="X46" s="4">
        <v>249751229237</v>
      </c>
      <c r="Y46" s="4">
        <v>80342740537</v>
      </c>
      <c r="Z46" s="5">
        <f t="shared" si="0"/>
        <v>15068282092369</v>
      </c>
    </row>
    <row r="47" spans="1:28" ht="15.6" x14ac:dyDescent="0.3">
      <c r="A47" s="10" t="s">
        <v>58</v>
      </c>
      <c r="B47" s="4">
        <v>0</v>
      </c>
      <c r="C47" s="4">
        <v>0</v>
      </c>
      <c r="D47" s="4">
        <v>49301240034</v>
      </c>
      <c r="E47" s="4">
        <v>174646083666</v>
      </c>
      <c r="F47" s="4">
        <v>0</v>
      </c>
      <c r="G47" s="4">
        <v>0</v>
      </c>
      <c r="H47" s="4">
        <v>0</v>
      </c>
      <c r="I47" s="4">
        <v>11514424964</v>
      </c>
      <c r="J47" s="4">
        <v>0</v>
      </c>
      <c r="K47" s="4">
        <v>39340393815</v>
      </c>
      <c r="L47" s="4">
        <v>0</v>
      </c>
      <c r="M47" s="4">
        <v>2915456492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80000000</v>
      </c>
      <c r="V47" s="4">
        <v>0</v>
      </c>
      <c r="W47" s="4">
        <v>0</v>
      </c>
      <c r="X47" s="4">
        <v>0</v>
      </c>
      <c r="Y47" s="4">
        <v>0</v>
      </c>
      <c r="Z47" s="5">
        <f t="shared" si="0"/>
        <v>277797598971</v>
      </c>
    </row>
    <row r="48" spans="1:28" ht="15.6" x14ac:dyDescent="0.3">
      <c r="A48" s="10" t="s">
        <v>59</v>
      </c>
      <c r="B48" s="4">
        <v>1755099938</v>
      </c>
      <c r="C48" s="4">
        <v>257245421.90000001</v>
      </c>
      <c r="D48" s="4">
        <v>72901089307</v>
      </c>
      <c r="E48" s="4">
        <v>147293560987</v>
      </c>
      <c r="F48" s="4">
        <v>73084702265</v>
      </c>
      <c r="G48" s="4">
        <v>9563682085</v>
      </c>
      <c r="H48" s="4">
        <v>15976683859</v>
      </c>
      <c r="I48" s="4">
        <v>18255580615</v>
      </c>
      <c r="J48" s="4">
        <v>5438269887</v>
      </c>
      <c r="K48" s="4">
        <v>5719502119</v>
      </c>
      <c r="L48" s="4">
        <v>2230084150</v>
      </c>
      <c r="M48" s="4">
        <v>113786965869</v>
      </c>
      <c r="N48" s="4">
        <v>27985902840</v>
      </c>
      <c r="O48" s="4">
        <v>143869317482</v>
      </c>
      <c r="P48" s="4">
        <v>35029392182</v>
      </c>
      <c r="Q48" s="4">
        <v>21429012406</v>
      </c>
      <c r="R48" s="4">
        <v>29191904373</v>
      </c>
      <c r="S48" s="4">
        <v>258703907420</v>
      </c>
      <c r="T48" s="4">
        <v>25201319927</v>
      </c>
      <c r="U48" s="4">
        <v>11646857250</v>
      </c>
      <c r="V48" s="4">
        <v>7670854911</v>
      </c>
      <c r="W48" s="4">
        <v>8877043653</v>
      </c>
      <c r="X48" s="4">
        <v>31521396280</v>
      </c>
      <c r="Y48" s="4">
        <v>4993801723</v>
      </c>
      <c r="Z48" s="5">
        <f t="shared" si="0"/>
        <v>1072383176949.9</v>
      </c>
    </row>
    <row r="49" spans="1:28" s="8" customFormat="1" ht="15.6" x14ac:dyDescent="0.3">
      <c r="A49" s="12" t="s">
        <v>60</v>
      </c>
      <c r="B49" s="5">
        <v>319298522374</v>
      </c>
      <c r="C49" s="5">
        <v>91347253579</v>
      </c>
      <c r="D49" s="5">
        <v>2733317492831</v>
      </c>
      <c r="E49" s="5">
        <v>2519040814337</v>
      </c>
      <c r="F49" s="5">
        <v>478915573211</v>
      </c>
      <c r="G49" s="5">
        <v>168474543448</v>
      </c>
      <c r="H49" s="5">
        <v>1806347180916</v>
      </c>
      <c r="I49" s="5">
        <v>280210450044</v>
      </c>
      <c r="J49" s="5">
        <v>1061951158839</v>
      </c>
      <c r="K49" s="5">
        <v>281705368216</v>
      </c>
      <c r="L49" s="5">
        <v>59081593017</v>
      </c>
      <c r="M49" s="5">
        <v>464667727428</v>
      </c>
      <c r="N49" s="5">
        <v>1221922982967</v>
      </c>
      <c r="O49" s="5">
        <v>1320056737707</v>
      </c>
      <c r="P49" s="5">
        <v>302342799636</v>
      </c>
      <c r="Q49" s="5">
        <v>281302524899</v>
      </c>
      <c r="R49" s="5">
        <v>166001223263</v>
      </c>
      <c r="S49" s="5">
        <v>1236831535859</v>
      </c>
      <c r="T49" s="5">
        <v>938570518907</v>
      </c>
      <c r="U49" s="5">
        <v>153290640365</v>
      </c>
      <c r="V49" s="5">
        <v>356407038951</v>
      </c>
      <c r="W49" s="5">
        <v>166542718846</v>
      </c>
      <c r="X49" s="5">
        <v>282330021651</v>
      </c>
      <c r="Y49" s="5">
        <v>84696746850</v>
      </c>
      <c r="Z49" s="5">
        <f t="shared" si="0"/>
        <v>16774653168141</v>
      </c>
      <c r="AA49" s="6"/>
      <c r="AB49" s="6"/>
    </row>
    <row r="50" spans="1:28" ht="15.6" x14ac:dyDescent="0.3">
      <c r="A50" s="10" t="s">
        <v>109</v>
      </c>
      <c r="B50" s="4">
        <v>318069738859</v>
      </c>
      <c r="C50" s="4">
        <v>90020981710</v>
      </c>
      <c r="D50" s="4">
        <v>2587682810448</v>
      </c>
      <c r="E50" s="4">
        <v>2365992828811</v>
      </c>
      <c r="F50" s="4">
        <v>403302835639</v>
      </c>
      <c r="G50" s="4">
        <v>154057426728</v>
      </c>
      <c r="H50" s="4">
        <v>1774877161082</v>
      </c>
      <c r="I50" s="4">
        <v>265449052651</v>
      </c>
      <c r="J50" s="4">
        <v>1044739597092</v>
      </c>
      <c r="K50" s="4">
        <v>279386482249</v>
      </c>
      <c r="L50" s="4">
        <v>55922896897</v>
      </c>
      <c r="M50" s="4">
        <v>346746790310</v>
      </c>
      <c r="N50" s="4">
        <v>1200270022401</v>
      </c>
      <c r="O50" s="4">
        <v>1177142928950</v>
      </c>
      <c r="P50" s="4">
        <v>274881690397</v>
      </c>
      <c r="Q50" s="4">
        <v>256306412148</v>
      </c>
      <c r="R50" s="4">
        <v>133559766087</v>
      </c>
      <c r="S50" s="4">
        <v>952196987917</v>
      </c>
      <c r="T50" s="4">
        <v>909507109026</v>
      </c>
      <c r="U50" s="4">
        <v>137605986336</v>
      </c>
      <c r="V50" s="4">
        <v>356388258042</v>
      </c>
      <c r="W50" s="4">
        <v>161543921539</v>
      </c>
      <c r="X50" s="4">
        <v>252965218117</v>
      </c>
      <c r="Y50" s="4">
        <v>78748505398</v>
      </c>
      <c r="Z50" s="5">
        <f t="shared" si="0"/>
        <v>15577365408834</v>
      </c>
    </row>
    <row r="51" spans="1:28" ht="15.6" x14ac:dyDescent="0.3">
      <c r="A51" s="10" t="s">
        <v>62</v>
      </c>
      <c r="B51" s="4">
        <v>13368592662</v>
      </c>
      <c r="C51" s="4">
        <v>40324122510</v>
      </c>
      <c r="D51" s="4">
        <v>106030594323</v>
      </c>
      <c r="E51" s="4">
        <v>74684835625</v>
      </c>
      <c r="F51" s="4">
        <v>16791271853</v>
      </c>
      <c r="G51" s="4">
        <v>7431377753</v>
      </c>
      <c r="H51" s="4">
        <v>77340917890</v>
      </c>
      <c r="I51" s="4">
        <v>22142334148</v>
      </c>
      <c r="J51" s="4">
        <v>0</v>
      </c>
      <c r="K51" s="4">
        <v>14357495405</v>
      </c>
      <c r="L51" s="4">
        <v>14031963007</v>
      </c>
      <c r="M51" s="4">
        <v>16276713677</v>
      </c>
      <c r="N51" s="4">
        <v>73714459657</v>
      </c>
      <c r="O51" s="4">
        <v>37441356102</v>
      </c>
      <c r="P51" s="4">
        <v>12156365942</v>
      </c>
      <c r="Q51" s="4">
        <v>6168517219</v>
      </c>
      <c r="R51" s="4">
        <v>2456754589</v>
      </c>
      <c r="S51" s="4">
        <v>30147302416</v>
      </c>
      <c r="T51" s="4">
        <v>14416487803</v>
      </c>
      <c r="U51" s="4">
        <v>9943259844</v>
      </c>
      <c r="V51" s="4">
        <v>23931975452</v>
      </c>
      <c r="W51" s="4">
        <v>6310953848</v>
      </c>
      <c r="X51" s="4">
        <v>9953011991</v>
      </c>
      <c r="Y51" s="4">
        <v>2345298789</v>
      </c>
      <c r="Z51" s="5">
        <f t="shared" si="0"/>
        <v>631765962505</v>
      </c>
    </row>
    <row r="52" spans="1:28" ht="15.6" x14ac:dyDescent="0.3">
      <c r="A52" s="10" t="s">
        <v>63</v>
      </c>
      <c r="B52" s="4">
        <v>5950417019</v>
      </c>
      <c r="C52" s="4">
        <v>38026071518</v>
      </c>
      <c r="D52" s="4">
        <v>85374362952</v>
      </c>
      <c r="E52" s="4">
        <v>72989313089</v>
      </c>
      <c r="F52" s="4">
        <v>16791271853</v>
      </c>
      <c r="G52" s="4">
        <v>6604234289</v>
      </c>
      <c r="H52" s="4">
        <v>73772354503</v>
      </c>
      <c r="I52" s="4">
        <v>11528753920</v>
      </c>
      <c r="J52" s="4">
        <v>0</v>
      </c>
      <c r="K52" s="4">
        <v>7125384051</v>
      </c>
      <c r="L52" s="4">
        <v>14031963007</v>
      </c>
      <c r="M52" s="4">
        <v>15967348611</v>
      </c>
      <c r="N52" s="4">
        <v>71812320623</v>
      </c>
      <c r="O52" s="4">
        <v>37441356102</v>
      </c>
      <c r="P52" s="4">
        <v>7795891891</v>
      </c>
      <c r="Q52" s="4">
        <v>5959469186</v>
      </c>
      <c r="R52" s="4">
        <v>2351680173</v>
      </c>
      <c r="S52" s="4">
        <v>30147302416</v>
      </c>
      <c r="T52" s="4">
        <v>14416487803</v>
      </c>
      <c r="U52" s="4">
        <v>2876950347</v>
      </c>
      <c r="V52" s="4">
        <v>6573589551</v>
      </c>
      <c r="W52" s="4">
        <v>6310953848</v>
      </c>
      <c r="X52" s="4">
        <v>3817209544</v>
      </c>
      <c r="Y52" s="4">
        <v>2344824092</v>
      </c>
      <c r="Z52" s="5">
        <f t="shared" si="0"/>
        <v>540009510388</v>
      </c>
    </row>
    <row r="53" spans="1:28" ht="15.6" x14ac:dyDescent="0.3">
      <c r="A53" s="10" t="s">
        <v>64</v>
      </c>
      <c r="B53" s="4">
        <v>840134836</v>
      </c>
      <c r="C53" s="4">
        <v>20966087752</v>
      </c>
      <c r="D53" s="4">
        <v>60531670750</v>
      </c>
      <c r="E53" s="4">
        <v>11481877022</v>
      </c>
      <c r="F53" s="4">
        <v>0</v>
      </c>
      <c r="G53" s="4">
        <v>0</v>
      </c>
      <c r="H53" s="4">
        <v>68166159068</v>
      </c>
      <c r="I53" s="4">
        <v>5169502533</v>
      </c>
      <c r="J53" s="4">
        <v>0</v>
      </c>
      <c r="K53" s="4">
        <v>5495283414</v>
      </c>
      <c r="L53" s="4">
        <v>3913676422</v>
      </c>
      <c r="M53" s="4">
        <v>1933098725</v>
      </c>
      <c r="N53" s="4">
        <v>21704537295</v>
      </c>
      <c r="O53" s="4">
        <v>20940313330</v>
      </c>
      <c r="P53" s="4">
        <v>6438687287</v>
      </c>
      <c r="Q53" s="4">
        <v>2490745757</v>
      </c>
      <c r="R53" s="4">
        <v>0</v>
      </c>
      <c r="S53" s="4">
        <v>0</v>
      </c>
      <c r="T53" s="4">
        <v>960466813</v>
      </c>
      <c r="U53" s="4">
        <v>139715788</v>
      </c>
      <c r="V53" s="4">
        <v>0</v>
      </c>
      <c r="W53" s="4">
        <v>5422098390</v>
      </c>
      <c r="X53" s="4">
        <v>3594080154</v>
      </c>
      <c r="Y53" s="4">
        <v>0</v>
      </c>
      <c r="Z53" s="5">
        <f t="shared" si="0"/>
        <v>240188135336</v>
      </c>
    </row>
    <row r="54" spans="1:28" ht="15.6" x14ac:dyDescent="0.3">
      <c r="A54" s="10" t="s">
        <v>65</v>
      </c>
      <c r="B54" s="4">
        <v>5015852162</v>
      </c>
      <c r="C54" s="4">
        <v>282665003</v>
      </c>
      <c r="D54" s="4">
        <v>24842692202</v>
      </c>
      <c r="E54" s="4">
        <v>45371089119</v>
      </c>
      <c r="F54" s="4">
        <v>16791271853</v>
      </c>
      <c r="G54" s="4">
        <v>6604234289</v>
      </c>
      <c r="H54" s="4">
        <v>3066802111</v>
      </c>
      <c r="I54" s="4">
        <v>6359251387</v>
      </c>
      <c r="J54" s="4">
        <v>0</v>
      </c>
      <c r="K54" s="4">
        <v>1630100637</v>
      </c>
      <c r="L54" s="4">
        <v>8629590727</v>
      </c>
      <c r="M54" s="4">
        <v>14034249886</v>
      </c>
      <c r="N54" s="4">
        <v>49001526042</v>
      </c>
      <c r="O54" s="4">
        <v>11501042772</v>
      </c>
      <c r="P54" s="4">
        <v>1357204604</v>
      </c>
      <c r="Q54" s="4">
        <v>3037939836</v>
      </c>
      <c r="R54" s="4">
        <v>2351680173</v>
      </c>
      <c r="S54" s="4">
        <v>28478200900</v>
      </c>
      <c r="T54" s="4">
        <v>13456020990</v>
      </c>
      <c r="U54" s="4">
        <v>2737234559</v>
      </c>
      <c r="V54" s="4">
        <v>6482601397</v>
      </c>
      <c r="W54" s="4">
        <v>888855458</v>
      </c>
      <c r="X54" s="4">
        <v>223129390</v>
      </c>
      <c r="Y54" s="4">
        <v>2344824092</v>
      </c>
      <c r="Z54" s="5">
        <f t="shared" si="0"/>
        <v>254488059589</v>
      </c>
    </row>
    <row r="55" spans="1:28" ht="15.6" x14ac:dyDescent="0.3">
      <c r="A55" s="10" t="s">
        <v>66</v>
      </c>
      <c r="B55" s="4">
        <v>7418175643</v>
      </c>
      <c r="C55" s="4">
        <v>2298050992</v>
      </c>
      <c r="D55" s="4">
        <v>20656231371</v>
      </c>
      <c r="E55" s="4">
        <v>1695522536</v>
      </c>
      <c r="F55" s="4">
        <v>0</v>
      </c>
      <c r="G55" s="4">
        <v>827143464</v>
      </c>
      <c r="H55" s="4">
        <v>3568563387</v>
      </c>
      <c r="I55" s="4">
        <v>10613580228</v>
      </c>
      <c r="J55" s="4">
        <v>0</v>
      </c>
      <c r="K55" s="4">
        <v>7232111354</v>
      </c>
      <c r="L55" s="4">
        <v>0</v>
      </c>
      <c r="M55" s="4">
        <v>309365066</v>
      </c>
      <c r="N55" s="4">
        <v>1902139034</v>
      </c>
      <c r="O55" s="4">
        <v>0</v>
      </c>
      <c r="P55" s="4">
        <v>4360474051</v>
      </c>
      <c r="Q55" s="4">
        <v>209048033</v>
      </c>
      <c r="R55" s="4">
        <v>105074416</v>
      </c>
      <c r="S55" s="4">
        <v>0</v>
      </c>
      <c r="T55" s="4">
        <v>0</v>
      </c>
      <c r="U55" s="4">
        <v>7066309497</v>
      </c>
      <c r="V55" s="4">
        <v>17358385901</v>
      </c>
      <c r="W55" s="4">
        <v>0</v>
      </c>
      <c r="X55" s="4">
        <v>6135802447</v>
      </c>
      <c r="Y55" s="4">
        <v>474697</v>
      </c>
      <c r="Z55" s="5">
        <f t="shared" si="0"/>
        <v>91756452117</v>
      </c>
    </row>
    <row r="56" spans="1:28" ht="15.6" x14ac:dyDescent="0.3">
      <c r="A56" s="10" t="s">
        <v>67</v>
      </c>
      <c r="B56" s="4">
        <v>304494112106</v>
      </c>
      <c r="C56" s="4">
        <v>49549280799</v>
      </c>
      <c r="D56" s="4">
        <v>2476866519873</v>
      </c>
      <c r="E56" s="4">
        <v>2288221445884</v>
      </c>
      <c r="F56" s="4">
        <v>385669533474</v>
      </c>
      <c r="G56" s="4">
        <v>146626048975</v>
      </c>
      <c r="H56" s="4">
        <v>1694024980541</v>
      </c>
      <c r="I56" s="4">
        <v>243098403503</v>
      </c>
      <c r="J56" s="4">
        <v>1044417397092</v>
      </c>
      <c r="K56" s="4">
        <v>264298638281</v>
      </c>
      <c r="L56" s="4">
        <v>41272468439</v>
      </c>
      <c r="M56" s="4">
        <v>329496532364</v>
      </c>
      <c r="N56" s="4">
        <v>1126555562744</v>
      </c>
      <c r="O56" s="4">
        <v>1137612419366</v>
      </c>
      <c r="P56" s="4">
        <v>262165550028</v>
      </c>
      <c r="Q56" s="4">
        <v>249321440381</v>
      </c>
      <c r="R56" s="4">
        <v>130759236894</v>
      </c>
      <c r="S56" s="4">
        <v>921454034251</v>
      </c>
      <c r="T56" s="4">
        <v>894826021223</v>
      </c>
      <c r="U56" s="4">
        <v>127454860066</v>
      </c>
      <c r="V56" s="4">
        <v>331430054024</v>
      </c>
      <c r="W56" s="4">
        <v>155097996441</v>
      </c>
      <c r="X56" s="4">
        <v>241418943541</v>
      </c>
      <c r="Y56" s="4">
        <v>76403206609</v>
      </c>
      <c r="Z56" s="5">
        <f t="shared" si="0"/>
        <v>14922534686899</v>
      </c>
    </row>
    <row r="57" spans="1:28" ht="15.6" x14ac:dyDescent="0.3">
      <c r="A57" s="10" t="s">
        <v>68</v>
      </c>
      <c r="B57" s="4">
        <v>277449473161</v>
      </c>
      <c r="C57" s="4">
        <v>43952743993</v>
      </c>
      <c r="D57" s="4">
        <v>1823214692051</v>
      </c>
      <c r="E57" s="4">
        <v>2085049743554</v>
      </c>
      <c r="F57" s="4">
        <v>366295878427</v>
      </c>
      <c r="G57" s="4">
        <v>138801079593</v>
      </c>
      <c r="H57" s="4">
        <v>1670337915461</v>
      </c>
      <c r="I57" s="4">
        <v>189761627303</v>
      </c>
      <c r="J57" s="4">
        <v>907244629162</v>
      </c>
      <c r="K57" s="4">
        <v>230369045857</v>
      </c>
      <c r="L57" s="4">
        <v>32964150557</v>
      </c>
      <c r="M57" s="4">
        <v>302815024220</v>
      </c>
      <c r="N57" s="4">
        <v>900067513129</v>
      </c>
      <c r="O57" s="4">
        <v>1088900829324</v>
      </c>
      <c r="P57" s="4">
        <v>249183525728</v>
      </c>
      <c r="Q57" s="4">
        <v>219899198084</v>
      </c>
      <c r="R57" s="4">
        <v>123631804796</v>
      </c>
      <c r="S57" s="4">
        <v>824479524403</v>
      </c>
      <c r="T57" s="4">
        <v>802625997854</v>
      </c>
      <c r="U57" s="4">
        <v>127454860066</v>
      </c>
      <c r="V57" s="4">
        <v>311191954141</v>
      </c>
      <c r="W57" s="4">
        <v>63410344920</v>
      </c>
      <c r="X57" s="4">
        <v>232518248344</v>
      </c>
      <c r="Y57" s="4">
        <v>72949920708</v>
      </c>
      <c r="Z57" s="5">
        <f t="shared" si="0"/>
        <v>13084569724836</v>
      </c>
    </row>
    <row r="58" spans="1:28" ht="15.6" x14ac:dyDescent="0.3">
      <c r="A58" s="10" t="s">
        <v>69</v>
      </c>
      <c r="B58" s="4">
        <v>27044638945</v>
      </c>
      <c r="C58" s="4">
        <v>5596536806</v>
      </c>
      <c r="D58" s="4">
        <v>648226814641</v>
      </c>
      <c r="E58" s="4">
        <v>203171702330</v>
      </c>
      <c r="F58" s="4">
        <v>19373655047</v>
      </c>
      <c r="G58" s="4">
        <v>7824969382</v>
      </c>
      <c r="H58" s="4">
        <v>23121163703</v>
      </c>
      <c r="I58" s="4">
        <v>28845884793</v>
      </c>
      <c r="J58" s="4">
        <v>137172767930</v>
      </c>
      <c r="K58" s="4">
        <v>33929592424</v>
      </c>
      <c r="L58" s="4">
        <v>8308317882</v>
      </c>
      <c r="M58" s="4">
        <v>26681508144</v>
      </c>
      <c r="N58" s="4">
        <v>216013623881</v>
      </c>
      <c r="O58" s="4">
        <v>48711590042</v>
      </c>
      <c r="P58" s="4">
        <v>12982024300</v>
      </c>
      <c r="Q58" s="4">
        <v>29422242297</v>
      </c>
      <c r="R58" s="4">
        <v>7127432098</v>
      </c>
      <c r="S58" s="4">
        <v>96974509848</v>
      </c>
      <c r="T58" s="4">
        <v>92200023369</v>
      </c>
      <c r="U58" s="4">
        <v>0</v>
      </c>
      <c r="V58" s="4">
        <v>20238099883</v>
      </c>
      <c r="W58" s="4">
        <v>91687651521</v>
      </c>
      <c r="X58" s="4">
        <v>8900695197</v>
      </c>
      <c r="Y58" s="4">
        <v>3453285901</v>
      </c>
      <c r="Z58" s="5">
        <f t="shared" si="0"/>
        <v>1797008730364</v>
      </c>
    </row>
    <row r="59" spans="1:28" ht="15.6" x14ac:dyDescent="0.3">
      <c r="A59" s="10" t="s">
        <v>70</v>
      </c>
      <c r="B59" s="4">
        <v>207034091</v>
      </c>
      <c r="C59" s="4">
        <v>147578401</v>
      </c>
      <c r="D59" s="4">
        <v>4785696252</v>
      </c>
      <c r="E59" s="4">
        <v>3086547302</v>
      </c>
      <c r="F59" s="4">
        <v>842030312</v>
      </c>
      <c r="G59" s="4">
        <v>0</v>
      </c>
      <c r="H59" s="4">
        <v>3511262651</v>
      </c>
      <c r="I59" s="4">
        <v>208315000</v>
      </c>
      <c r="J59" s="4">
        <v>322200000</v>
      </c>
      <c r="K59" s="4">
        <v>730348563</v>
      </c>
      <c r="L59" s="4">
        <v>618465451</v>
      </c>
      <c r="M59" s="4">
        <v>973544269</v>
      </c>
      <c r="N59" s="4">
        <v>0</v>
      </c>
      <c r="O59" s="4">
        <v>2089153482</v>
      </c>
      <c r="P59" s="4">
        <v>559774427</v>
      </c>
      <c r="Q59" s="4">
        <v>816454548</v>
      </c>
      <c r="R59" s="4">
        <v>343774604</v>
      </c>
      <c r="S59" s="4">
        <v>595651250</v>
      </c>
      <c r="T59" s="4">
        <v>264600000</v>
      </c>
      <c r="U59" s="4">
        <v>207866426</v>
      </c>
      <c r="V59" s="4">
        <v>1026228566</v>
      </c>
      <c r="W59" s="4">
        <v>134971250</v>
      </c>
      <c r="X59" s="4">
        <v>1593262585</v>
      </c>
      <c r="Y59" s="4">
        <v>0</v>
      </c>
      <c r="Z59" s="5">
        <f t="shared" si="0"/>
        <v>23064759430</v>
      </c>
    </row>
    <row r="60" spans="1:28" ht="15.6" x14ac:dyDescent="0.3">
      <c r="A60" s="10" t="s">
        <v>71</v>
      </c>
      <c r="B60" s="4">
        <v>1228783515</v>
      </c>
      <c r="C60" s="4">
        <v>1326271869</v>
      </c>
      <c r="D60" s="4">
        <v>145634682383</v>
      </c>
      <c r="E60" s="4">
        <v>153047985526</v>
      </c>
      <c r="F60" s="4">
        <v>75612737572</v>
      </c>
      <c r="G60" s="4">
        <v>14417116720</v>
      </c>
      <c r="H60" s="4">
        <v>31470019834</v>
      </c>
      <c r="I60" s="4">
        <v>14761397393</v>
      </c>
      <c r="J60" s="4">
        <v>17211561747</v>
      </c>
      <c r="K60" s="4">
        <v>2318885967</v>
      </c>
      <c r="L60" s="4">
        <v>3158696120</v>
      </c>
      <c r="M60" s="4">
        <v>117920937118</v>
      </c>
      <c r="N60" s="4">
        <v>21652960566</v>
      </c>
      <c r="O60" s="4">
        <v>142913808757</v>
      </c>
      <c r="P60" s="4">
        <v>27461109239</v>
      </c>
      <c r="Q60" s="4">
        <v>24996112751</v>
      </c>
      <c r="R60" s="4">
        <v>32441457176</v>
      </c>
      <c r="S60" s="4">
        <v>284634547942</v>
      </c>
      <c r="T60" s="4">
        <v>29063409881</v>
      </c>
      <c r="U60" s="4">
        <v>15684654029</v>
      </c>
      <c r="V60" s="4">
        <v>18780909</v>
      </c>
      <c r="W60" s="4">
        <v>4998797307</v>
      </c>
      <c r="X60" s="4">
        <v>29364803534</v>
      </c>
      <c r="Y60" s="4">
        <v>5948241452</v>
      </c>
      <c r="Z60" s="5">
        <f t="shared" si="0"/>
        <v>1197287759307</v>
      </c>
    </row>
    <row r="61" spans="1:28" x14ac:dyDescent="0.3"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8" ht="15.6" x14ac:dyDescent="0.3">
      <c r="A62" s="12" t="s">
        <v>72</v>
      </c>
      <c r="B62" s="9">
        <v>32.659999999999997</v>
      </c>
      <c r="C62" s="9">
        <v>3.62</v>
      </c>
      <c r="D62" s="9">
        <v>43.95</v>
      </c>
      <c r="E62" s="9">
        <v>35.729999999999997</v>
      </c>
      <c r="F62" s="9">
        <v>16.09</v>
      </c>
      <c r="G62" s="9">
        <v>21.58</v>
      </c>
      <c r="H62" s="9">
        <v>37.229999999999997</v>
      </c>
      <c r="I62" s="9">
        <v>48.9</v>
      </c>
      <c r="J62" s="9">
        <v>50.1</v>
      </c>
      <c r="K62" s="9">
        <v>37.659999999999997</v>
      </c>
      <c r="L62" s="9">
        <v>22.05</v>
      </c>
      <c r="M62" s="9">
        <v>22.33</v>
      </c>
      <c r="N62" s="9">
        <v>28.9</v>
      </c>
      <c r="O62" s="9">
        <f>O37*100/O3</f>
        <v>25.959995601554642</v>
      </c>
      <c r="P62" s="9">
        <v>30.81</v>
      </c>
      <c r="Q62" s="9">
        <v>17.07</v>
      </c>
      <c r="R62" s="9">
        <v>24.54</v>
      </c>
      <c r="S62" s="9">
        <v>18.73</v>
      </c>
      <c r="T62" s="9">
        <v>33.369999999999997</v>
      </c>
      <c r="U62" s="9">
        <v>27.66</v>
      </c>
      <c r="V62" s="9">
        <v>37.869999999999997</v>
      </c>
      <c r="W62" s="9">
        <v>39.94</v>
      </c>
      <c r="X62" s="9">
        <v>46.29</v>
      </c>
      <c r="Y62" s="9">
        <v>17.489999999999998</v>
      </c>
      <c r="Z62" s="9"/>
    </row>
    <row r="63" spans="1:28" ht="15.6" x14ac:dyDescent="0.3">
      <c r="A63" s="12" t="s">
        <v>73</v>
      </c>
      <c r="B63" s="9">
        <v>9.81</v>
      </c>
      <c r="C63" s="9">
        <v>39.29</v>
      </c>
      <c r="D63" s="9">
        <v>0</v>
      </c>
      <c r="E63" s="9">
        <v>8.02</v>
      </c>
      <c r="F63" s="9">
        <v>0</v>
      </c>
      <c r="G63" s="9">
        <v>0</v>
      </c>
      <c r="H63" s="9">
        <v>2.2799999999999998</v>
      </c>
      <c r="I63" s="9">
        <v>0</v>
      </c>
      <c r="J63" s="9">
        <v>0</v>
      </c>
      <c r="K63" s="9">
        <v>0</v>
      </c>
      <c r="L63" s="9">
        <v>23.94</v>
      </c>
      <c r="M63" s="9">
        <v>3.01</v>
      </c>
      <c r="N63" s="9">
        <v>0.89</v>
      </c>
      <c r="O63" s="9">
        <v>5.73</v>
      </c>
      <c r="P63" s="9">
        <v>0</v>
      </c>
      <c r="Q63" s="9">
        <v>36.83</v>
      </c>
      <c r="R63" s="9">
        <v>0</v>
      </c>
      <c r="S63" s="9">
        <v>5.57</v>
      </c>
      <c r="T63" s="9">
        <v>4.68</v>
      </c>
      <c r="U63" s="9">
        <v>15.71</v>
      </c>
      <c r="V63" s="9">
        <v>0</v>
      </c>
      <c r="W63" s="9">
        <v>0</v>
      </c>
      <c r="X63" s="9">
        <v>0</v>
      </c>
      <c r="Y63" s="9">
        <v>0</v>
      </c>
      <c r="Z63" s="9"/>
    </row>
    <row r="64" spans="1:28" ht="15.6" x14ac:dyDescent="0.3">
      <c r="A64" s="12" t="s">
        <v>74</v>
      </c>
      <c r="B64" s="9">
        <v>4.59</v>
      </c>
      <c r="C64" s="9">
        <v>7.0000000000000007E-2</v>
      </c>
      <c r="D64" s="9">
        <v>1.17</v>
      </c>
      <c r="E64" s="9">
        <v>1.79</v>
      </c>
      <c r="F64" s="9">
        <v>0.43</v>
      </c>
      <c r="G64" s="9">
        <v>0.95</v>
      </c>
      <c r="H64" s="9">
        <v>3.72</v>
      </c>
      <c r="I64" s="9">
        <v>2.27</v>
      </c>
      <c r="J64" s="9">
        <v>3.71</v>
      </c>
      <c r="K64" s="9">
        <v>3.99</v>
      </c>
      <c r="L64" s="9">
        <v>0.1</v>
      </c>
      <c r="M64" s="9">
        <v>0.66</v>
      </c>
      <c r="N64" s="9">
        <v>1.82</v>
      </c>
      <c r="O64" s="9">
        <v>1.97</v>
      </c>
      <c r="P64" s="9">
        <v>2.4300000000000002</v>
      </c>
      <c r="Q64" s="9">
        <v>1.18</v>
      </c>
      <c r="R64" s="9">
        <v>2.9</v>
      </c>
      <c r="S64" s="9">
        <v>0.12</v>
      </c>
      <c r="T64" s="9">
        <v>1.52</v>
      </c>
      <c r="U64" s="9">
        <v>-9.66</v>
      </c>
      <c r="V64" s="9">
        <v>0.43</v>
      </c>
      <c r="W64" s="9">
        <v>1.98</v>
      </c>
      <c r="X64" s="9">
        <v>4.0999999999999996</v>
      </c>
      <c r="Y64" s="9">
        <v>1.78</v>
      </c>
      <c r="Z64" s="9"/>
    </row>
    <row r="65" spans="1:26" ht="15.6" x14ac:dyDescent="0.3">
      <c r="A65" s="12" t="s">
        <v>75</v>
      </c>
      <c r="B65" s="9">
        <v>23.42</v>
      </c>
      <c r="C65" s="9">
        <v>1.2</v>
      </c>
      <c r="D65" s="9">
        <v>4.88</v>
      </c>
      <c r="E65" s="9">
        <v>5.64</v>
      </c>
      <c r="F65" s="9">
        <v>7.32</v>
      </c>
      <c r="G65" s="9">
        <v>10.48</v>
      </c>
      <c r="H65" s="9">
        <v>12.56</v>
      </c>
      <c r="I65" s="9">
        <v>14.72</v>
      </c>
      <c r="J65" s="9">
        <v>5.32</v>
      </c>
      <c r="K65" s="9">
        <v>17.97</v>
      </c>
      <c r="L65" s="9">
        <v>0.64</v>
      </c>
      <c r="M65" s="9">
        <v>11.43</v>
      </c>
      <c r="N65" s="9">
        <v>12.84</v>
      </c>
      <c r="O65" s="9">
        <v>11.55</v>
      </c>
      <c r="P65" s="9">
        <v>10.4</v>
      </c>
      <c r="Q65" s="9">
        <v>7.47</v>
      </c>
      <c r="R65" s="9">
        <v>8.5399999999999991</v>
      </c>
      <c r="S65" s="9">
        <v>1.86</v>
      </c>
      <c r="T65" s="9">
        <v>7.5</v>
      </c>
      <c r="U65" s="9">
        <v>-26.18</v>
      </c>
      <c r="V65" s="9">
        <v>1.1200000000000001</v>
      </c>
      <c r="W65" s="9">
        <v>8.86</v>
      </c>
      <c r="X65" s="9">
        <v>29.83</v>
      </c>
      <c r="Y65" s="9">
        <v>85.07</v>
      </c>
      <c r="Z65" s="9"/>
    </row>
    <row r="66" spans="1:26" ht="15.6" x14ac:dyDescent="0.3">
      <c r="A66" s="12" t="s">
        <v>76</v>
      </c>
      <c r="B66" s="9">
        <v>1.04</v>
      </c>
      <c r="C66" s="9">
        <v>1.01</v>
      </c>
      <c r="D66" s="9">
        <v>1.28</v>
      </c>
      <c r="E66" s="9">
        <v>1.37</v>
      </c>
      <c r="F66" s="9">
        <v>0.9</v>
      </c>
      <c r="G66" s="9">
        <v>1.33</v>
      </c>
      <c r="H66" s="9">
        <v>1.08</v>
      </c>
      <c r="I66" s="9">
        <v>0.7</v>
      </c>
      <c r="J66" s="9">
        <v>0.99</v>
      </c>
      <c r="K66" s="9">
        <v>1.31</v>
      </c>
      <c r="L66" s="9">
        <v>1.05</v>
      </c>
      <c r="M66" s="9">
        <v>1.08</v>
      </c>
      <c r="N66" s="9">
        <v>1.18</v>
      </c>
      <c r="O66" s="9">
        <f>O4/O18</f>
        <v>1.3071510932209465</v>
      </c>
      <c r="P66" s="9">
        <v>0.95</v>
      </c>
      <c r="Q66" s="9">
        <v>1.1000000000000001</v>
      </c>
      <c r="R66" s="9">
        <v>1.1599999999999999</v>
      </c>
      <c r="S66" s="9">
        <v>0.99</v>
      </c>
      <c r="T66" s="9">
        <v>1.17</v>
      </c>
      <c r="U66" s="9">
        <v>0.94</v>
      </c>
      <c r="V66" s="9">
        <v>1.44</v>
      </c>
      <c r="W66" s="9">
        <v>0.79</v>
      </c>
      <c r="X66" s="9">
        <v>1.79</v>
      </c>
      <c r="Y66" s="9">
        <v>1.26</v>
      </c>
      <c r="Z66" s="9"/>
    </row>
    <row r="67" spans="1:26" ht="15.6" x14ac:dyDescent="0.3">
      <c r="A67" s="12" t="s">
        <v>77</v>
      </c>
      <c r="B67" s="9">
        <v>0.61</v>
      </c>
      <c r="C67" s="9">
        <v>0.78</v>
      </c>
      <c r="D67" s="9">
        <v>0.84</v>
      </c>
      <c r="E67" s="9">
        <v>0.93</v>
      </c>
      <c r="F67" s="9">
        <v>0.69</v>
      </c>
      <c r="G67" s="9">
        <v>0.89</v>
      </c>
      <c r="H67" s="9">
        <v>0.78</v>
      </c>
      <c r="I67" s="9">
        <v>0.43</v>
      </c>
      <c r="J67" s="9">
        <v>0.49</v>
      </c>
      <c r="K67" s="9">
        <v>0.92</v>
      </c>
      <c r="L67" s="9">
        <v>0.45</v>
      </c>
      <c r="M67" s="9">
        <v>0.8</v>
      </c>
      <c r="N67" s="9">
        <v>1.03</v>
      </c>
      <c r="O67" s="9">
        <f>(O4-O8)/O18</f>
        <v>0.97842562573113867</v>
      </c>
      <c r="P67" s="9">
        <v>0.73</v>
      </c>
      <c r="Q67" s="9">
        <v>0.68</v>
      </c>
      <c r="R67" s="9">
        <v>1.04</v>
      </c>
      <c r="S67" s="9">
        <v>0.83</v>
      </c>
      <c r="T67" s="9">
        <v>0.69</v>
      </c>
      <c r="U67" s="9">
        <v>0.81</v>
      </c>
      <c r="V67" s="9">
        <v>0.96</v>
      </c>
      <c r="W67" s="9">
        <v>0.56000000000000005</v>
      </c>
      <c r="X67" s="9">
        <v>1.38</v>
      </c>
      <c r="Y67" s="9">
        <v>0.56999999999999995</v>
      </c>
      <c r="Z67" s="9"/>
    </row>
    <row r="68" spans="1:26" ht="15.6" x14ac:dyDescent="0.3">
      <c r="A68" s="12" t="s">
        <v>78</v>
      </c>
      <c r="B68" s="9">
        <v>67.34</v>
      </c>
      <c r="C68" s="9">
        <v>96.38</v>
      </c>
      <c r="D68" s="9">
        <v>56.05</v>
      </c>
      <c r="E68" s="9">
        <v>64.27</v>
      </c>
      <c r="F68" s="9">
        <v>83.91</v>
      </c>
      <c r="G68" s="9">
        <v>78.42</v>
      </c>
      <c r="H68" s="9">
        <v>62.77</v>
      </c>
      <c r="I68" s="9">
        <v>51.1</v>
      </c>
      <c r="J68" s="9">
        <v>49.9</v>
      </c>
      <c r="K68" s="9">
        <v>62.34</v>
      </c>
      <c r="L68" s="9">
        <v>77.95</v>
      </c>
      <c r="M68" s="9">
        <v>77.67</v>
      </c>
      <c r="N68" s="9">
        <v>71.099999999999994</v>
      </c>
      <c r="O68" s="9">
        <f>O17/O3*100</f>
        <v>74.040004398445362</v>
      </c>
      <c r="P68" s="9">
        <v>69.19</v>
      </c>
      <c r="Q68" s="9">
        <v>82.93</v>
      </c>
      <c r="R68" s="9">
        <v>75.459999999999994</v>
      </c>
      <c r="S68" s="9">
        <v>81.27</v>
      </c>
      <c r="T68" s="9">
        <v>66.63</v>
      </c>
      <c r="U68" s="9">
        <v>72.34</v>
      </c>
      <c r="V68" s="9">
        <v>62.13</v>
      </c>
      <c r="W68" s="9">
        <v>60.06</v>
      </c>
      <c r="X68" s="9">
        <v>53.71</v>
      </c>
      <c r="Y68" s="9">
        <v>82.51</v>
      </c>
      <c r="Z68" s="9"/>
    </row>
    <row r="70" spans="1:26" x14ac:dyDescent="0.3"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"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"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"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B690-EADD-465E-8F6F-ABB7BDA64D13}">
  <dimension ref="A1:AB73"/>
  <sheetViews>
    <sheetView showGridLines="0" topLeftCell="A51" zoomScale="80" zoomScaleNormal="80" workbookViewId="0">
      <selection activeCell="A83" sqref="A83"/>
    </sheetView>
  </sheetViews>
  <sheetFormatPr baseColWidth="10" defaultRowHeight="15" x14ac:dyDescent="0.3"/>
  <cols>
    <col min="1" max="1" width="49.109375" style="10" bestFit="1" customWidth="1"/>
    <col min="2" max="3" width="21" style="4" customWidth="1"/>
    <col min="4" max="4" width="20.44140625" style="4" bestFit="1" customWidth="1"/>
    <col min="5" max="5" width="25.5546875" style="4" bestFit="1" customWidth="1"/>
    <col min="6" max="7" width="18.5546875" style="4" bestFit="1" customWidth="1"/>
    <col min="8" max="8" width="20.44140625" style="1" bestFit="1" customWidth="1"/>
    <col min="9" max="9" width="18.5546875" style="1" bestFit="1" customWidth="1"/>
    <col min="10" max="10" width="20.44140625" style="1" bestFit="1" customWidth="1"/>
    <col min="11" max="13" width="18.5546875" style="1" bestFit="1" customWidth="1"/>
    <col min="14" max="14" width="21.44140625" style="1" customWidth="1"/>
    <col min="15" max="15" width="21.5546875" style="1" customWidth="1"/>
    <col min="16" max="18" width="18.5546875" style="1" customWidth="1"/>
    <col min="19" max="19" width="21.109375" style="1" customWidth="1"/>
    <col min="20" max="20" width="21.88671875" style="1" bestFit="1" customWidth="1"/>
    <col min="21" max="21" width="20.44140625" style="1" bestFit="1" customWidth="1"/>
    <col min="22" max="22" width="26.109375" style="1" bestFit="1" customWidth="1"/>
    <col min="23" max="25" width="18.5546875" style="1" bestFit="1" customWidth="1"/>
    <col min="26" max="26" width="21.88671875" style="1" bestFit="1" customWidth="1"/>
    <col min="27" max="28" width="11.44140625" style="1"/>
    <col min="29" max="256" width="11.44140625" style="3"/>
    <col min="257" max="257" width="40.109375" style="3" customWidth="1"/>
    <col min="258" max="259" width="21" style="3" customWidth="1"/>
    <col min="260" max="260" width="20.44140625" style="3" bestFit="1" customWidth="1"/>
    <col min="261" max="261" width="25.5546875" style="3" bestFit="1" customWidth="1"/>
    <col min="262" max="263" width="18.5546875" style="3" bestFit="1" customWidth="1"/>
    <col min="264" max="264" width="20.44140625" style="3" bestFit="1" customWidth="1"/>
    <col min="265" max="265" width="18.5546875" style="3" bestFit="1" customWidth="1"/>
    <col min="266" max="266" width="20.44140625" style="3" bestFit="1" customWidth="1"/>
    <col min="267" max="269" width="18.5546875" style="3" bestFit="1" customWidth="1"/>
    <col min="270" max="270" width="21.44140625" style="3" customWidth="1"/>
    <col min="271" max="271" width="21.5546875" style="3" customWidth="1"/>
    <col min="272" max="274" width="18.5546875" style="3" customWidth="1"/>
    <col min="275" max="275" width="21.109375" style="3" customWidth="1"/>
    <col min="276" max="276" width="21.88671875" style="3" bestFit="1" customWidth="1"/>
    <col min="277" max="277" width="20.44140625" style="3" bestFit="1" customWidth="1"/>
    <col min="278" max="278" width="26.109375" style="3" bestFit="1" customWidth="1"/>
    <col min="279" max="281" width="18.5546875" style="3" bestFit="1" customWidth="1"/>
    <col min="282" max="512" width="11.44140625" style="3"/>
    <col min="513" max="513" width="40.109375" style="3" customWidth="1"/>
    <col min="514" max="515" width="21" style="3" customWidth="1"/>
    <col min="516" max="516" width="20.44140625" style="3" bestFit="1" customWidth="1"/>
    <col min="517" max="517" width="25.5546875" style="3" bestFit="1" customWidth="1"/>
    <col min="518" max="519" width="18.5546875" style="3" bestFit="1" customWidth="1"/>
    <col min="520" max="520" width="20.44140625" style="3" bestFit="1" customWidth="1"/>
    <col min="521" max="521" width="18.5546875" style="3" bestFit="1" customWidth="1"/>
    <col min="522" max="522" width="20.44140625" style="3" bestFit="1" customWidth="1"/>
    <col min="523" max="525" width="18.5546875" style="3" bestFit="1" customWidth="1"/>
    <col min="526" max="526" width="21.44140625" style="3" customWidth="1"/>
    <col min="527" max="527" width="21.5546875" style="3" customWidth="1"/>
    <col min="528" max="530" width="18.5546875" style="3" customWidth="1"/>
    <col min="531" max="531" width="21.109375" style="3" customWidth="1"/>
    <col min="532" max="532" width="21.88671875" style="3" bestFit="1" customWidth="1"/>
    <col min="533" max="533" width="20.44140625" style="3" bestFit="1" customWidth="1"/>
    <col min="534" max="534" width="26.109375" style="3" bestFit="1" customWidth="1"/>
    <col min="535" max="537" width="18.5546875" style="3" bestFit="1" customWidth="1"/>
    <col min="538" max="768" width="11.44140625" style="3"/>
    <col min="769" max="769" width="40.109375" style="3" customWidth="1"/>
    <col min="770" max="771" width="21" style="3" customWidth="1"/>
    <col min="772" max="772" width="20.44140625" style="3" bestFit="1" customWidth="1"/>
    <col min="773" max="773" width="25.5546875" style="3" bestFit="1" customWidth="1"/>
    <col min="774" max="775" width="18.5546875" style="3" bestFit="1" customWidth="1"/>
    <col min="776" max="776" width="20.44140625" style="3" bestFit="1" customWidth="1"/>
    <col min="777" max="777" width="18.5546875" style="3" bestFit="1" customWidth="1"/>
    <col min="778" max="778" width="20.44140625" style="3" bestFit="1" customWidth="1"/>
    <col min="779" max="781" width="18.5546875" style="3" bestFit="1" customWidth="1"/>
    <col min="782" max="782" width="21.44140625" style="3" customWidth="1"/>
    <col min="783" max="783" width="21.5546875" style="3" customWidth="1"/>
    <col min="784" max="786" width="18.5546875" style="3" customWidth="1"/>
    <col min="787" max="787" width="21.109375" style="3" customWidth="1"/>
    <col min="788" max="788" width="21.88671875" style="3" bestFit="1" customWidth="1"/>
    <col min="789" max="789" width="20.44140625" style="3" bestFit="1" customWidth="1"/>
    <col min="790" max="790" width="26.109375" style="3" bestFit="1" customWidth="1"/>
    <col min="791" max="793" width="18.5546875" style="3" bestFit="1" customWidth="1"/>
    <col min="794" max="1024" width="11.44140625" style="3"/>
    <col min="1025" max="1025" width="40.109375" style="3" customWidth="1"/>
    <col min="1026" max="1027" width="21" style="3" customWidth="1"/>
    <col min="1028" max="1028" width="20.44140625" style="3" bestFit="1" customWidth="1"/>
    <col min="1029" max="1029" width="25.5546875" style="3" bestFit="1" customWidth="1"/>
    <col min="1030" max="1031" width="18.5546875" style="3" bestFit="1" customWidth="1"/>
    <col min="1032" max="1032" width="20.44140625" style="3" bestFit="1" customWidth="1"/>
    <col min="1033" max="1033" width="18.5546875" style="3" bestFit="1" customWidth="1"/>
    <col min="1034" max="1034" width="20.44140625" style="3" bestFit="1" customWidth="1"/>
    <col min="1035" max="1037" width="18.5546875" style="3" bestFit="1" customWidth="1"/>
    <col min="1038" max="1038" width="21.44140625" style="3" customWidth="1"/>
    <col min="1039" max="1039" width="21.5546875" style="3" customWidth="1"/>
    <col min="1040" max="1042" width="18.5546875" style="3" customWidth="1"/>
    <col min="1043" max="1043" width="21.109375" style="3" customWidth="1"/>
    <col min="1044" max="1044" width="21.88671875" style="3" bestFit="1" customWidth="1"/>
    <col min="1045" max="1045" width="20.44140625" style="3" bestFit="1" customWidth="1"/>
    <col min="1046" max="1046" width="26.109375" style="3" bestFit="1" customWidth="1"/>
    <col min="1047" max="1049" width="18.5546875" style="3" bestFit="1" customWidth="1"/>
    <col min="1050" max="1280" width="11.44140625" style="3"/>
    <col min="1281" max="1281" width="40.109375" style="3" customWidth="1"/>
    <col min="1282" max="1283" width="21" style="3" customWidth="1"/>
    <col min="1284" max="1284" width="20.44140625" style="3" bestFit="1" customWidth="1"/>
    <col min="1285" max="1285" width="25.5546875" style="3" bestFit="1" customWidth="1"/>
    <col min="1286" max="1287" width="18.5546875" style="3" bestFit="1" customWidth="1"/>
    <col min="1288" max="1288" width="20.44140625" style="3" bestFit="1" customWidth="1"/>
    <col min="1289" max="1289" width="18.5546875" style="3" bestFit="1" customWidth="1"/>
    <col min="1290" max="1290" width="20.44140625" style="3" bestFit="1" customWidth="1"/>
    <col min="1291" max="1293" width="18.5546875" style="3" bestFit="1" customWidth="1"/>
    <col min="1294" max="1294" width="21.44140625" style="3" customWidth="1"/>
    <col min="1295" max="1295" width="21.5546875" style="3" customWidth="1"/>
    <col min="1296" max="1298" width="18.5546875" style="3" customWidth="1"/>
    <col min="1299" max="1299" width="21.109375" style="3" customWidth="1"/>
    <col min="1300" max="1300" width="21.88671875" style="3" bestFit="1" customWidth="1"/>
    <col min="1301" max="1301" width="20.44140625" style="3" bestFit="1" customWidth="1"/>
    <col min="1302" max="1302" width="26.109375" style="3" bestFit="1" customWidth="1"/>
    <col min="1303" max="1305" width="18.5546875" style="3" bestFit="1" customWidth="1"/>
    <col min="1306" max="1536" width="11.44140625" style="3"/>
    <col min="1537" max="1537" width="40.109375" style="3" customWidth="1"/>
    <col min="1538" max="1539" width="21" style="3" customWidth="1"/>
    <col min="1540" max="1540" width="20.44140625" style="3" bestFit="1" customWidth="1"/>
    <col min="1541" max="1541" width="25.5546875" style="3" bestFit="1" customWidth="1"/>
    <col min="1542" max="1543" width="18.5546875" style="3" bestFit="1" customWidth="1"/>
    <col min="1544" max="1544" width="20.44140625" style="3" bestFit="1" customWidth="1"/>
    <col min="1545" max="1545" width="18.5546875" style="3" bestFit="1" customWidth="1"/>
    <col min="1546" max="1546" width="20.44140625" style="3" bestFit="1" customWidth="1"/>
    <col min="1547" max="1549" width="18.5546875" style="3" bestFit="1" customWidth="1"/>
    <col min="1550" max="1550" width="21.44140625" style="3" customWidth="1"/>
    <col min="1551" max="1551" width="21.5546875" style="3" customWidth="1"/>
    <col min="1552" max="1554" width="18.5546875" style="3" customWidth="1"/>
    <col min="1555" max="1555" width="21.109375" style="3" customWidth="1"/>
    <col min="1556" max="1556" width="21.88671875" style="3" bestFit="1" customWidth="1"/>
    <col min="1557" max="1557" width="20.44140625" style="3" bestFit="1" customWidth="1"/>
    <col min="1558" max="1558" width="26.109375" style="3" bestFit="1" customWidth="1"/>
    <col min="1559" max="1561" width="18.5546875" style="3" bestFit="1" customWidth="1"/>
    <col min="1562" max="1792" width="11.44140625" style="3"/>
    <col min="1793" max="1793" width="40.109375" style="3" customWidth="1"/>
    <col min="1794" max="1795" width="21" style="3" customWidth="1"/>
    <col min="1796" max="1796" width="20.44140625" style="3" bestFit="1" customWidth="1"/>
    <col min="1797" max="1797" width="25.5546875" style="3" bestFit="1" customWidth="1"/>
    <col min="1798" max="1799" width="18.5546875" style="3" bestFit="1" customWidth="1"/>
    <col min="1800" max="1800" width="20.44140625" style="3" bestFit="1" customWidth="1"/>
    <col min="1801" max="1801" width="18.5546875" style="3" bestFit="1" customWidth="1"/>
    <col min="1802" max="1802" width="20.44140625" style="3" bestFit="1" customWidth="1"/>
    <col min="1803" max="1805" width="18.5546875" style="3" bestFit="1" customWidth="1"/>
    <col min="1806" max="1806" width="21.44140625" style="3" customWidth="1"/>
    <col min="1807" max="1807" width="21.5546875" style="3" customWidth="1"/>
    <col min="1808" max="1810" width="18.5546875" style="3" customWidth="1"/>
    <col min="1811" max="1811" width="21.109375" style="3" customWidth="1"/>
    <col min="1812" max="1812" width="21.88671875" style="3" bestFit="1" customWidth="1"/>
    <col min="1813" max="1813" width="20.44140625" style="3" bestFit="1" customWidth="1"/>
    <col min="1814" max="1814" width="26.109375" style="3" bestFit="1" customWidth="1"/>
    <col min="1815" max="1817" width="18.5546875" style="3" bestFit="1" customWidth="1"/>
    <col min="1818" max="2048" width="11.44140625" style="3"/>
    <col min="2049" max="2049" width="40.109375" style="3" customWidth="1"/>
    <col min="2050" max="2051" width="21" style="3" customWidth="1"/>
    <col min="2052" max="2052" width="20.44140625" style="3" bestFit="1" customWidth="1"/>
    <col min="2053" max="2053" width="25.5546875" style="3" bestFit="1" customWidth="1"/>
    <col min="2054" max="2055" width="18.5546875" style="3" bestFit="1" customWidth="1"/>
    <col min="2056" max="2056" width="20.44140625" style="3" bestFit="1" customWidth="1"/>
    <col min="2057" max="2057" width="18.5546875" style="3" bestFit="1" customWidth="1"/>
    <col min="2058" max="2058" width="20.44140625" style="3" bestFit="1" customWidth="1"/>
    <col min="2059" max="2061" width="18.5546875" style="3" bestFit="1" customWidth="1"/>
    <col min="2062" max="2062" width="21.44140625" style="3" customWidth="1"/>
    <col min="2063" max="2063" width="21.5546875" style="3" customWidth="1"/>
    <col min="2064" max="2066" width="18.5546875" style="3" customWidth="1"/>
    <col min="2067" max="2067" width="21.109375" style="3" customWidth="1"/>
    <col min="2068" max="2068" width="21.88671875" style="3" bestFit="1" customWidth="1"/>
    <col min="2069" max="2069" width="20.44140625" style="3" bestFit="1" customWidth="1"/>
    <col min="2070" max="2070" width="26.109375" style="3" bestFit="1" customWidth="1"/>
    <col min="2071" max="2073" width="18.5546875" style="3" bestFit="1" customWidth="1"/>
    <col min="2074" max="2304" width="11.44140625" style="3"/>
    <col min="2305" max="2305" width="40.109375" style="3" customWidth="1"/>
    <col min="2306" max="2307" width="21" style="3" customWidth="1"/>
    <col min="2308" max="2308" width="20.44140625" style="3" bestFit="1" customWidth="1"/>
    <col min="2309" max="2309" width="25.5546875" style="3" bestFit="1" customWidth="1"/>
    <col min="2310" max="2311" width="18.5546875" style="3" bestFit="1" customWidth="1"/>
    <col min="2312" max="2312" width="20.44140625" style="3" bestFit="1" customWidth="1"/>
    <col min="2313" max="2313" width="18.5546875" style="3" bestFit="1" customWidth="1"/>
    <col min="2314" max="2314" width="20.44140625" style="3" bestFit="1" customWidth="1"/>
    <col min="2315" max="2317" width="18.5546875" style="3" bestFit="1" customWidth="1"/>
    <col min="2318" max="2318" width="21.44140625" style="3" customWidth="1"/>
    <col min="2319" max="2319" width="21.5546875" style="3" customWidth="1"/>
    <col min="2320" max="2322" width="18.5546875" style="3" customWidth="1"/>
    <col min="2323" max="2323" width="21.109375" style="3" customWidth="1"/>
    <col min="2324" max="2324" width="21.88671875" style="3" bestFit="1" customWidth="1"/>
    <col min="2325" max="2325" width="20.44140625" style="3" bestFit="1" customWidth="1"/>
    <col min="2326" max="2326" width="26.109375" style="3" bestFit="1" customWidth="1"/>
    <col min="2327" max="2329" width="18.5546875" style="3" bestFit="1" customWidth="1"/>
    <col min="2330" max="2560" width="11.44140625" style="3"/>
    <col min="2561" max="2561" width="40.109375" style="3" customWidth="1"/>
    <col min="2562" max="2563" width="21" style="3" customWidth="1"/>
    <col min="2564" max="2564" width="20.44140625" style="3" bestFit="1" customWidth="1"/>
    <col min="2565" max="2565" width="25.5546875" style="3" bestFit="1" customWidth="1"/>
    <col min="2566" max="2567" width="18.5546875" style="3" bestFit="1" customWidth="1"/>
    <col min="2568" max="2568" width="20.44140625" style="3" bestFit="1" customWidth="1"/>
    <col min="2569" max="2569" width="18.5546875" style="3" bestFit="1" customWidth="1"/>
    <col min="2570" max="2570" width="20.44140625" style="3" bestFit="1" customWidth="1"/>
    <col min="2571" max="2573" width="18.5546875" style="3" bestFit="1" customWidth="1"/>
    <col min="2574" max="2574" width="21.44140625" style="3" customWidth="1"/>
    <col min="2575" max="2575" width="21.5546875" style="3" customWidth="1"/>
    <col min="2576" max="2578" width="18.5546875" style="3" customWidth="1"/>
    <col min="2579" max="2579" width="21.109375" style="3" customWidth="1"/>
    <col min="2580" max="2580" width="21.88671875" style="3" bestFit="1" customWidth="1"/>
    <col min="2581" max="2581" width="20.44140625" style="3" bestFit="1" customWidth="1"/>
    <col min="2582" max="2582" width="26.109375" style="3" bestFit="1" customWidth="1"/>
    <col min="2583" max="2585" width="18.5546875" style="3" bestFit="1" customWidth="1"/>
    <col min="2586" max="2816" width="11.44140625" style="3"/>
    <col min="2817" max="2817" width="40.109375" style="3" customWidth="1"/>
    <col min="2818" max="2819" width="21" style="3" customWidth="1"/>
    <col min="2820" max="2820" width="20.44140625" style="3" bestFit="1" customWidth="1"/>
    <col min="2821" max="2821" width="25.5546875" style="3" bestFit="1" customWidth="1"/>
    <col min="2822" max="2823" width="18.5546875" style="3" bestFit="1" customWidth="1"/>
    <col min="2824" max="2824" width="20.44140625" style="3" bestFit="1" customWidth="1"/>
    <col min="2825" max="2825" width="18.5546875" style="3" bestFit="1" customWidth="1"/>
    <col min="2826" max="2826" width="20.44140625" style="3" bestFit="1" customWidth="1"/>
    <col min="2827" max="2829" width="18.5546875" style="3" bestFit="1" customWidth="1"/>
    <col min="2830" max="2830" width="21.44140625" style="3" customWidth="1"/>
    <col min="2831" max="2831" width="21.5546875" style="3" customWidth="1"/>
    <col min="2832" max="2834" width="18.5546875" style="3" customWidth="1"/>
    <col min="2835" max="2835" width="21.109375" style="3" customWidth="1"/>
    <col min="2836" max="2836" width="21.88671875" style="3" bestFit="1" customWidth="1"/>
    <col min="2837" max="2837" width="20.44140625" style="3" bestFit="1" customWidth="1"/>
    <col min="2838" max="2838" width="26.109375" style="3" bestFit="1" customWidth="1"/>
    <col min="2839" max="2841" width="18.5546875" style="3" bestFit="1" customWidth="1"/>
    <col min="2842" max="3072" width="11.44140625" style="3"/>
    <col min="3073" max="3073" width="40.109375" style="3" customWidth="1"/>
    <col min="3074" max="3075" width="21" style="3" customWidth="1"/>
    <col min="3076" max="3076" width="20.44140625" style="3" bestFit="1" customWidth="1"/>
    <col min="3077" max="3077" width="25.5546875" style="3" bestFit="1" customWidth="1"/>
    <col min="3078" max="3079" width="18.5546875" style="3" bestFit="1" customWidth="1"/>
    <col min="3080" max="3080" width="20.44140625" style="3" bestFit="1" customWidth="1"/>
    <col min="3081" max="3081" width="18.5546875" style="3" bestFit="1" customWidth="1"/>
    <col min="3082" max="3082" width="20.44140625" style="3" bestFit="1" customWidth="1"/>
    <col min="3083" max="3085" width="18.5546875" style="3" bestFit="1" customWidth="1"/>
    <col min="3086" max="3086" width="21.44140625" style="3" customWidth="1"/>
    <col min="3087" max="3087" width="21.5546875" style="3" customWidth="1"/>
    <col min="3088" max="3090" width="18.5546875" style="3" customWidth="1"/>
    <col min="3091" max="3091" width="21.109375" style="3" customWidth="1"/>
    <col min="3092" max="3092" width="21.88671875" style="3" bestFit="1" customWidth="1"/>
    <col min="3093" max="3093" width="20.44140625" style="3" bestFit="1" customWidth="1"/>
    <col min="3094" max="3094" width="26.109375" style="3" bestFit="1" customWidth="1"/>
    <col min="3095" max="3097" width="18.5546875" style="3" bestFit="1" customWidth="1"/>
    <col min="3098" max="3328" width="11.44140625" style="3"/>
    <col min="3329" max="3329" width="40.109375" style="3" customWidth="1"/>
    <col min="3330" max="3331" width="21" style="3" customWidth="1"/>
    <col min="3332" max="3332" width="20.44140625" style="3" bestFit="1" customWidth="1"/>
    <col min="3333" max="3333" width="25.5546875" style="3" bestFit="1" customWidth="1"/>
    <col min="3334" max="3335" width="18.5546875" style="3" bestFit="1" customWidth="1"/>
    <col min="3336" max="3336" width="20.44140625" style="3" bestFit="1" customWidth="1"/>
    <col min="3337" max="3337" width="18.5546875" style="3" bestFit="1" customWidth="1"/>
    <col min="3338" max="3338" width="20.44140625" style="3" bestFit="1" customWidth="1"/>
    <col min="3339" max="3341" width="18.5546875" style="3" bestFit="1" customWidth="1"/>
    <col min="3342" max="3342" width="21.44140625" style="3" customWidth="1"/>
    <col min="3343" max="3343" width="21.5546875" style="3" customWidth="1"/>
    <col min="3344" max="3346" width="18.5546875" style="3" customWidth="1"/>
    <col min="3347" max="3347" width="21.109375" style="3" customWidth="1"/>
    <col min="3348" max="3348" width="21.88671875" style="3" bestFit="1" customWidth="1"/>
    <col min="3349" max="3349" width="20.44140625" style="3" bestFit="1" customWidth="1"/>
    <col min="3350" max="3350" width="26.109375" style="3" bestFit="1" customWidth="1"/>
    <col min="3351" max="3353" width="18.5546875" style="3" bestFit="1" customWidth="1"/>
    <col min="3354" max="3584" width="11.44140625" style="3"/>
    <col min="3585" max="3585" width="40.109375" style="3" customWidth="1"/>
    <col min="3586" max="3587" width="21" style="3" customWidth="1"/>
    <col min="3588" max="3588" width="20.44140625" style="3" bestFit="1" customWidth="1"/>
    <col min="3589" max="3589" width="25.5546875" style="3" bestFit="1" customWidth="1"/>
    <col min="3590" max="3591" width="18.5546875" style="3" bestFit="1" customWidth="1"/>
    <col min="3592" max="3592" width="20.44140625" style="3" bestFit="1" customWidth="1"/>
    <col min="3593" max="3593" width="18.5546875" style="3" bestFit="1" customWidth="1"/>
    <col min="3594" max="3594" width="20.44140625" style="3" bestFit="1" customWidth="1"/>
    <col min="3595" max="3597" width="18.5546875" style="3" bestFit="1" customWidth="1"/>
    <col min="3598" max="3598" width="21.44140625" style="3" customWidth="1"/>
    <col min="3599" max="3599" width="21.5546875" style="3" customWidth="1"/>
    <col min="3600" max="3602" width="18.5546875" style="3" customWidth="1"/>
    <col min="3603" max="3603" width="21.109375" style="3" customWidth="1"/>
    <col min="3604" max="3604" width="21.88671875" style="3" bestFit="1" customWidth="1"/>
    <col min="3605" max="3605" width="20.44140625" style="3" bestFit="1" customWidth="1"/>
    <col min="3606" max="3606" width="26.109375" style="3" bestFit="1" customWidth="1"/>
    <col min="3607" max="3609" width="18.5546875" style="3" bestFit="1" customWidth="1"/>
    <col min="3610" max="3840" width="11.44140625" style="3"/>
    <col min="3841" max="3841" width="40.109375" style="3" customWidth="1"/>
    <col min="3842" max="3843" width="21" style="3" customWidth="1"/>
    <col min="3844" max="3844" width="20.44140625" style="3" bestFit="1" customWidth="1"/>
    <col min="3845" max="3845" width="25.5546875" style="3" bestFit="1" customWidth="1"/>
    <col min="3846" max="3847" width="18.5546875" style="3" bestFit="1" customWidth="1"/>
    <col min="3848" max="3848" width="20.44140625" style="3" bestFit="1" customWidth="1"/>
    <col min="3849" max="3849" width="18.5546875" style="3" bestFit="1" customWidth="1"/>
    <col min="3850" max="3850" width="20.44140625" style="3" bestFit="1" customWidth="1"/>
    <col min="3851" max="3853" width="18.5546875" style="3" bestFit="1" customWidth="1"/>
    <col min="3854" max="3854" width="21.44140625" style="3" customWidth="1"/>
    <col min="3855" max="3855" width="21.5546875" style="3" customWidth="1"/>
    <col min="3856" max="3858" width="18.5546875" style="3" customWidth="1"/>
    <col min="3859" max="3859" width="21.109375" style="3" customWidth="1"/>
    <col min="3860" max="3860" width="21.88671875" style="3" bestFit="1" customWidth="1"/>
    <col min="3861" max="3861" width="20.44140625" style="3" bestFit="1" customWidth="1"/>
    <col min="3862" max="3862" width="26.109375" style="3" bestFit="1" customWidth="1"/>
    <col min="3863" max="3865" width="18.5546875" style="3" bestFit="1" customWidth="1"/>
    <col min="3866" max="4096" width="11.44140625" style="3"/>
    <col min="4097" max="4097" width="40.109375" style="3" customWidth="1"/>
    <col min="4098" max="4099" width="21" style="3" customWidth="1"/>
    <col min="4100" max="4100" width="20.44140625" style="3" bestFit="1" customWidth="1"/>
    <col min="4101" max="4101" width="25.5546875" style="3" bestFit="1" customWidth="1"/>
    <col min="4102" max="4103" width="18.5546875" style="3" bestFit="1" customWidth="1"/>
    <col min="4104" max="4104" width="20.44140625" style="3" bestFit="1" customWidth="1"/>
    <col min="4105" max="4105" width="18.5546875" style="3" bestFit="1" customWidth="1"/>
    <col min="4106" max="4106" width="20.44140625" style="3" bestFit="1" customWidth="1"/>
    <col min="4107" max="4109" width="18.5546875" style="3" bestFit="1" customWidth="1"/>
    <col min="4110" max="4110" width="21.44140625" style="3" customWidth="1"/>
    <col min="4111" max="4111" width="21.5546875" style="3" customWidth="1"/>
    <col min="4112" max="4114" width="18.5546875" style="3" customWidth="1"/>
    <col min="4115" max="4115" width="21.109375" style="3" customWidth="1"/>
    <col min="4116" max="4116" width="21.88671875" style="3" bestFit="1" customWidth="1"/>
    <col min="4117" max="4117" width="20.44140625" style="3" bestFit="1" customWidth="1"/>
    <col min="4118" max="4118" width="26.109375" style="3" bestFit="1" customWidth="1"/>
    <col min="4119" max="4121" width="18.5546875" style="3" bestFit="1" customWidth="1"/>
    <col min="4122" max="4352" width="11.44140625" style="3"/>
    <col min="4353" max="4353" width="40.109375" style="3" customWidth="1"/>
    <col min="4354" max="4355" width="21" style="3" customWidth="1"/>
    <col min="4356" max="4356" width="20.44140625" style="3" bestFit="1" customWidth="1"/>
    <col min="4357" max="4357" width="25.5546875" style="3" bestFit="1" customWidth="1"/>
    <col min="4358" max="4359" width="18.5546875" style="3" bestFit="1" customWidth="1"/>
    <col min="4360" max="4360" width="20.44140625" style="3" bestFit="1" customWidth="1"/>
    <col min="4361" max="4361" width="18.5546875" style="3" bestFit="1" customWidth="1"/>
    <col min="4362" max="4362" width="20.44140625" style="3" bestFit="1" customWidth="1"/>
    <col min="4363" max="4365" width="18.5546875" style="3" bestFit="1" customWidth="1"/>
    <col min="4366" max="4366" width="21.44140625" style="3" customWidth="1"/>
    <col min="4367" max="4367" width="21.5546875" style="3" customWidth="1"/>
    <col min="4368" max="4370" width="18.5546875" style="3" customWidth="1"/>
    <col min="4371" max="4371" width="21.109375" style="3" customWidth="1"/>
    <col min="4372" max="4372" width="21.88671875" style="3" bestFit="1" customWidth="1"/>
    <col min="4373" max="4373" width="20.44140625" style="3" bestFit="1" customWidth="1"/>
    <col min="4374" max="4374" width="26.109375" style="3" bestFit="1" customWidth="1"/>
    <col min="4375" max="4377" width="18.5546875" style="3" bestFit="1" customWidth="1"/>
    <col min="4378" max="4608" width="11.44140625" style="3"/>
    <col min="4609" max="4609" width="40.109375" style="3" customWidth="1"/>
    <col min="4610" max="4611" width="21" style="3" customWidth="1"/>
    <col min="4612" max="4612" width="20.44140625" style="3" bestFit="1" customWidth="1"/>
    <col min="4613" max="4613" width="25.5546875" style="3" bestFit="1" customWidth="1"/>
    <col min="4614" max="4615" width="18.5546875" style="3" bestFit="1" customWidth="1"/>
    <col min="4616" max="4616" width="20.44140625" style="3" bestFit="1" customWidth="1"/>
    <col min="4617" max="4617" width="18.5546875" style="3" bestFit="1" customWidth="1"/>
    <col min="4618" max="4618" width="20.44140625" style="3" bestFit="1" customWidth="1"/>
    <col min="4619" max="4621" width="18.5546875" style="3" bestFit="1" customWidth="1"/>
    <col min="4622" max="4622" width="21.44140625" style="3" customWidth="1"/>
    <col min="4623" max="4623" width="21.5546875" style="3" customWidth="1"/>
    <col min="4624" max="4626" width="18.5546875" style="3" customWidth="1"/>
    <col min="4627" max="4627" width="21.109375" style="3" customWidth="1"/>
    <col min="4628" max="4628" width="21.88671875" style="3" bestFit="1" customWidth="1"/>
    <col min="4629" max="4629" width="20.44140625" style="3" bestFit="1" customWidth="1"/>
    <col min="4630" max="4630" width="26.109375" style="3" bestFit="1" customWidth="1"/>
    <col min="4631" max="4633" width="18.5546875" style="3" bestFit="1" customWidth="1"/>
    <col min="4634" max="4864" width="11.44140625" style="3"/>
    <col min="4865" max="4865" width="40.109375" style="3" customWidth="1"/>
    <col min="4866" max="4867" width="21" style="3" customWidth="1"/>
    <col min="4868" max="4868" width="20.44140625" style="3" bestFit="1" customWidth="1"/>
    <col min="4869" max="4869" width="25.5546875" style="3" bestFit="1" customWidth="1"/>
    <col min="4870" max="4871" width="18.5546875" style="3" bestFit="1" customWidth="1"/>
    <col min="4872" max="4872" width="20.44140625" style="3" bestFit="1" customWidth="1"/>
    <col min="4873" max="4873" width="18.5546875" style="3" bestFit="1" customWidth="1"/>
    <col min="4874" max="4874" width="20.44140625" style="3" bestFit="1" customWidth="1"/>
    <col min="4875" max="4877" width="18.5546875" style="3" bestFit="1" customWidth="1"/>
    <col min="4878" max="4878" width="21.44140625" style="3" customWidth="1"/>
    <col min="4879" max="4879" width="21.5546875" style="3" customWidth="1"/>
    <col min="4880" max="4882" width="18.5546875" style="3" customWidth="1"/>
    <col min="4883" max="4883" width="21.109375" style="3" customWidth="1"/>
    <col min="4884" max="4884" width="21.88671875" style="3" bestFit="1" customWidth="1"/>
    <col min="4885" max="4885" width="20.44140625" style="3" bestFit="1" customWidth="1"/>
    <col min="4886" max="4886" width="26.109375" style="3" bestFit="1" customWidth="1"/>
    <col min="4887" max="4889" width="18.5546875" style="3" bestFit="1" customWidth="1"/>
    <col min="4890" max="5120" width="11.44140625" style="3"/>
    <col min="5121" max="5121" width="40.109375" style="3" customWidth="1"/>
    <col min="5122" max="5123" width="21" style="3" customWidth="1"/>
    <col min="5124" max="5124" width="20.44140625" style="3" bestFit="1" customWidth="1"/>
    <col min="5125" max="5125" width="25.5546875" style="3" bestFit="1" customWidth="1"/>
    <col min="5126" max="5127" width="18.5546875" style="3" bestFit="1" customWidth="1"/>
    <col min="5128" max="5128" width="20.44140625" style="3" bestFit="1" customWidth="1"/>
    <col min="5129" max="5129" width="18.5546875" style="3" bestFit="1" customWidth="1"/>
    <col min="5130" max="5130" width="20.44140625" style="3" bestFit="1" customWidth="1"/>
    <col min="5131" max="5133" width="18.5546875" style="3" bestFit="1" customWidth="1"/>
    <col min="5134" max="5134" width="21.44140625" style="3" customWidth="1"/>
    <col min="5135" max="5135" width="21.5546875" style="3" customWidth="1"/>
    <col min="5136" max="5138" width="18.5546875" style="3" customWidth="1"/>
    <col min="5139" max="5139" width="21.109375" style="3" customWidth="1"/>
    <col min="5140" max="5140" width="21.88671875" style="3" bestFit="1" customWidth="1"/>
    <col min="5141" max="5141" width="20.44140625" style="3" bestFit="1" customWidth="1"/>
    <col min="5142" max="5142" width="26.109375" style="3" bestFit="1" customWidth="1"/>
    <col min="5143" max="5145" width="18.5546875" style="3" bestFit="1" customWidth="1"/>
    <col min="5146" max="5376" width="11.44140625" style="3"/>
    <col min="5377" max="5377" width="40.109375" style="3" customWidth="1"/>
    <col min="5378" max="5379" width="21" style="3" customWidth="1"/>
    <col min="5380" max="5380" width="20.44140625" style="3" bestFit="1" customWidth="1"/>
    <col min="5381" max="5381" width="25.5546875" style="3" bestFit="1" customWidth="1"/>
    <col min="5382" max="5383" width="18.5546875" style="3" bestFit="1" customWidth="1"/>
    <col min="5384" max="5384" width="20.44140625" style="3" bestFit="1" customWidth="1"/>
    <col min="5385" max="5385" width="18.5546875" style="3" bestFit="1" customWidth="1"/>
    <col min="5386" max="5386" width="20.44140625" style="3" bestFit="1" customWidth="1"/>
    <col min="5387" max="5389" width="18.5546875" style="3" bestFit="1" customWidth="1"/>
    <col min="5390" max="5390" width="21.44140625" style="3" customWidth="1"/>
    <col min="5391" max="5391" width="21.5546875" style="3" customWidth="1"/>
    <col min="5392" max="5394" width="18.5546875" style="3" customWidth="1"/>
    <col min="5395" max="5395" width="21.109375" style="3" customWidth="1"/>
    <col min="5396" max="5396" width="21.88671875" style="3" bestFit="1" customWidth="1"/>
    <col min="5397" max="5397" width="20.44140625" style="3" bestFit="1" customWidth="1"/>
    <col min="5398" max="5398" width="26.109375" style="3" bestFit="1" customWidth="1"/>
    <col min="5399" max="5401" width="18.5546875" style="3" bestFit="1" customWidth="1"/>
    <col min="5402" max="5632" width="11.44140625" style="3"/>
    <col min="5633" max="5633" width="40.109375" style="3" customWidth="1"/>
    <col min="5634" max="5635" width="21" style="3" customWidth="1"/>
    <col min="5636" max="5636" width="20.44140625" style="3" bestFit="1" customWidth="1"/>
    <col min="5637" max="5637" width="25.5546875" style="3" bestFit="1" customWidth="1"/>
    <col min="5638" max="5639" width="18.5546875" style="3" bestFit="1" customWidth="1"/>
    <col min="5640" max="5640" width="20.44140625" style="3" bestFit="1" customWidth="1"/>
    <col min="5641" max="5641" width="18.5546875" style="3" bestFit="1" customWidth="1"/>
    <col min="5642" max="5642" width="20.44140625" style="3" bestFit="1" customWidth="1"/>
    <col min="5643" max="5645" width="18.5546875" style="3" bestFit="1" customWidth="1"/>
    <col min="5646" max="5646" width="21.44140625" style="3" customWidth="1"/>
    <col min="5647" max="5647" width="21.5546875" style="3" customWidth="1"/>
    <col min="5648" max="5650" width="18.5546875" style="3" customWidth="1"/>
    <col min="5651" max="5651" width="21.109375" style="3" customWidth="1"/>
    <col min="5652" max="5652" width="21.88671875" style="3" bestFit="1" customWidth="1"/>
    <col min="5653" max="5653" width="20.44140625" style="3" bestFit="1" customWidth="1"/>
    <col min="5654" max="5654" width="26.109375" style="3" bestFit="1" customWidth="1"/>
    <col min="5655" max="5657" width="18.5546875" style="3" bestFit="1" customWidth="1"/>
    <col min="5658" max="5888" width="11.44140625" style="3"/>
    <col min="5889" max="5889" width="40.109375" style="3" customWidth="1"/>
    <col min="5890" max="5891" width="21" style="3" customWidth="1"/>
    <col min="5892" max="5892" width="20.44140625" style="3" bestFit="1" customWidth="1"/>
    <col min="5893" max="5893" width="25.5546875" style="3" bestFit="1" customWidth="1"/>
    <col min="5894" max="5895" width="18.5546875" style="3" bestFit="1" customWidth="1"/>
    <col min="5896" max="5896" width="20.44140625" style="3" bestFit="1" customWidth="1"/>
    <col min="5897" max="5897" width="18.5546875" style="3" bestFit="1" customWidth="1"/>
    <col min="5898" max="5898" width="20.44140625" style="3" bestFit="1" customWidth="1"/>
    <col min="5899" max="5901" width="18.5546875" style="3" bestFit="1" customWidth="1"/>
    <col min="5902" max="5902" width="21.44140625" style="3" customWidth="1"/>
    <col min="5903" max="5903" width="21.5546875" style="3" customWidth="1"/>
    <col min="5904" max="5906" width="18.5546875" style="3" customWidth="1"/>
    <col min="5907" max="5907" width="21.109375" style="3" customWidth="1"/>
    <col min="5908" max="5908" width="21.88671875" style="3" bestFit="1" customWidth="1"/>
    <col min="5909" max="5909" width="20.44140625" style="3" bestFit="1" customWidth="1"/>
    <col min="5910" max="5910" width="26.109375" style="3" bestFit="1" customWidth="1"/>
    <col min="5911" max="5913" width="18.5546875" style="3" bestFit="1" customWidth="1"/>
    <col min="5914" max="6144" width="11.44140625" style="3"/>
    <col min="6145" max="6145" width="40.109375" style="3" customWidth="1"/>
    <col min="6146" max="6147" width="21" style="3" customWidth="1"/>
    <col min="6148" max="6148" width="20.44140625" style="3" bestFit="1" customWidth="1"/>
    <col min="6149" max="6149" width="25.5546875" style="3" bestFit="1" customWidth="1"/>
    <col min="6150" max="6151" width="18.5546875" style="3" bestFit="1" customWidth="1"/>
    <col min="6152" max="6152" width="20.44140625" style="3" bestFit="1" customWidth="1"/>
    <col min="6153" max="6153" width="18.5546875" style="3" bestFit="1" customWidth="1"/>
    <col min="6154" max="6154" width="20.44140625" style="3" bestFit="1" customWidth="1"/>
    <col min="6155" max="6157" width="18.5546875" style="3" bestFit="1" customWidth="1"/>
    <col min="6158" max="6158" width="21.44140625" style="3" customWidth="1"/>
    <col min="6159" max="6159" width="21.5546875" style="3" customWidth="1"/>
    <col min="6160" max="6162" width="18.5546875" style="3" customWidth="1"/>
    <col min="6163" max="6163" width="21.109375" style="3" customWidth="1"/>
    <col min="6164" max="6164" width="21.88671875" style="3" bestFit="1" customWidth="1"/>
    <col min="6165" max="6165" width="20.44140625" style="3" bestFit="1" customWidth="1"/>
    <col min="6166" max="6166" width="26.109375" style="3" bestFit="1" customWidth="1"/>
    <col min="6167" max="6169" width="18.5546875" style="3" bestFit="1" customWidth="1"/>
    <col min="6170" max="6400" width="11.44140625" style="3"/>
    <col min="6401" max="6401" width="40.109375" style="3" customWidth="1"/>
    <col min="6402" max="6403" width="21" style="3" customWidth="1"/>
    <col min="6404" max="6404" width="20.44140625" style="3" bestFit="1" customWidth="1"/>
    <col min="6405" max="6405" width="25.5546875" style="3" bestFit="1" customWidth="1"/>
    <col min="6406" max="6407" width="18.5546875" style="3" bestFit="1" customWidth="1"/>
    <col min="6408" max="6408" width="20.44140625" style="3" bestFit="1" customWidth="1"/>
    <col min="6409" max="6409" width="18.5546875" style="3" bestFit="1" customWidth="1"/>
    <col min="6410" max="6410" width="20.44140625" style="3" bestFit="1" customWidth="1"/>
    <col min="6411" max="6413" width="18.5546875" style="3" bestFit="1" customWidth="1"/>
    <col min="6414" max="6414" width="21.44140625" style="3" customWidth="1"/>
    <col min="6415" max="6415" width="21.5546875" style="3" customWidth="1"/>
    <col min="6416" max="6418" width="18.5546875" style="3" customWidth="1"/>
    <col min="6419" max="6419" width="21.109375" style="3" customWidth="1"/>
    <col min="6420" max="6420" width="21.88671875" style="3" bestFit="1" customWidth="1"/>
    <col min="6421" max="6421" width="20.44140625" style="3" bestFit="1" customWidth="1"/>
    <col min="6422" max="6422" width="26.109375" style="3" bestFit="1" customWidth="1"/>
    <col min="6423" max="6425" width="18.5546875" style="3" bestFit="1" customWidth="1"/>
    <col min="6426" max="6656" width="11.44140625" style="3"/>
    <col min="6657" max="6657" width="40.109375" style="3" customWidth="1"/>
    <col min="6658" max="6659" width="21" style="3" customWidth="1"/>
    <col min="6660" max="6660" width="20.44140625" style="3" bestFit="1" customWidth="1"/>
    <col min="6661" max="6661" width="25.5546875" style="3" bestFit="1" customWidth="1"/>
    <col min="6662" max="6663" width="18.5546875" style="3" bestFit="1" customWidth="1"/>
    <col min="6664" max="6664" width="20.44140625" style="3" bestFit="1" customWidth="1"/>
    <col min="6665" max="6665" width="18.5546875" style="3" bestFit="1" customWidth="1"/>
    <col min="6666" max="6666" width="20.44140625" style="3" bestFit="1" customWidth="1"/>
    <col min="6667" max="6669" width="18.5546875" style="3" bestFit="1" customWidth="1"/>
    <col min="6670" max="6670" width="21.44140625" style="3" customWidth="1"/>
    <col min="6671" max="6671" width="21.5546875" style="3" customWidth="1"/>
    <col min="6672" max="6674" width="18.5546875" style="3" customWidth="1"/>
    <col min="6675" max="6675" width="21.109375" style="3" customWidth="1"/>
    <col min="6676" max="6676" width="21.88671875" style="3" bestFit="1" customWidth="1"/>
    <col min="6677" max="6677" width="20.44140625" style="3" bestFit="1" customWidth="1"/>
    <col min="6678" max="6678" width="26.109375" style="3" bestFit="1" customWidth="1"/>
    <col min="6679" max="6681" width="18.5546875" style="3" bestFit="1" customWidth="1"/>
    <col min="6682" max="6912" width="11.44140625" style="3"/>
    <col min="6913" max="6913" width="40.109375" style="3" customWidth="1"/>
    <col min="6914" max="6915" width="21" style="3" customWidth="1"/>
    <col min="6916" max="6916" width="20.44140625" style="3" bestFit="1" customWidth="1"/>
    <col min="6917" max="6917" width="25.5546875" style="3" bestFit="1" customWidth="1"/>
    <col min="6918" max="6919" width="18.5546875" style="3" bestFit="1" customWidth="1"/>
    <col min="6920" max="6920" width="20.44140625" style="3" bestFit="1" customWidth="1"/>
    <col min="6921" max="6921" width="18.5546875" style="3" bestFit="1" customWidth="1"/>
    <col min="6922" max="6922" width="20.44140625" style="3" bestFit="1" customWidth="1"/>
    <col min="6923" max="6925" width="18.5546875" style="3" bestFit="1" customWidth="1"/>
    <col min="6926" max="6926" width="21.44140625" style="3" customWidth="1"/>
    <col min="6927" max="6927" width="21.5546875" style="3" customWidth="1"/>
    <col min="6928" max="6930" width="18.5546875" style="3" customWidth="1"/>
    <col min="6931" max="6931" width="21.109375" style="3" customWidth="1"/>
    <col min="6932" max="6932" width="21.88671875" style="3" bestFit="1" customWidth="1"/>
    <col min="6933" max="6933" width="20.44140625" style="3" bestFit="1" customWidth="1"/>
    <col min="6934" max="6934" width="26.109375" style="3" bestFit="1" customWidth="1"/>
    <col min="6935" max="6937" width="18.5546875" style="3" bestFit="1" customWidth="1"/>
    <col min="6938" max="7168" width="11.44140625" style="3"/>
    <col min="7169" max="7169" width="40.109375" style="3" customWidth="1"/>
    <col min="7170" max="7171" width="21" style="3" customWidth="1"/>
    <col min="7172" max="7172" width="20.44140625" style="3" bestFit="1" customWidth="1"/>
    <col min="7173" max="7173" width="25.5546875" style="3" bestFit="1" customWidth="1"/>
    <col min="7174" max="7175" width="18.5546875" style="3" bestFit="1" customWidth="1"/>
    <col min="7176" max="7176" width="20.44140625" style="3" bestFit="1" customWidth="1"/>
    <col min="7177" max="7177" width="18.5546875" style="3" bestFit="1" customWidth="1"/>
    <col min="7178" max="7178" width="20.44140625" style="3" bestFit="1" customWidth="1"/>
    <col min="7179" max="7181" width="18.5546875" style="3" bestFit="1" customWidth="1"/>
    <col min="7182" max="7182" width="21.44140625" style="3" customWidth="1"/>
    <col min="7183" max="7183" width="21.5546875" style="3" customWidth="1"/>
    <col min="7184" max="7186" width="18.5546875" style="3" customWidth="1"/>
    <col min="7187" max="7187" width="21.109375" style="3" customWidth="1"/>
    <col min="7188" max="7188" width="21.88671875" style="3" bestFit="1" customWidth="1"/>
    <col min="7189" max="7189" width="20.44140625" style="3" bestFit="1" customWidth="1"/>
    <col min="7190" max="7190" width="26.109375" style="3" bestFit="1" customWidth="1"/>
    <col min="7191" max="7193" width="18.5546875" style="3" bestFit="1" customWidth="1"/>
    <col min="7194" max="7424" width="11.44140625" style="3"/>
    <col min="7425" max="7425" width="40.109375" style="3" customWidth="1"/>
    <col min="7426" max="7427" width="21" style="3" customWidth="1"/>
    <col min="7428" max="7428" width="20.44140625" style="3" bestFit="1" customWidth="1"/>
    <col min="7429" max="7429" width="25.5546875" style="3" bestFit="1" customWidth="1"/>
    <col min="7430" max="7431" width="18.5546875" style="3" bestFit="1" customWidth="1"/>
    <col min="7432" max="7432" width="20.44140625" style="3" bestFit="1" customWidth="1"/>
    <col min="7433" max="7433" width="18.5546875" style="3" bestFit="1" customWidth="1"/>
    <col min="7434" max="7434" width="20.44140625" style="3" bestFit="1" customWidth="1"/>
    <col min="7435" max="7437" width="18.5546875" style="3" bestFit="1" customWidth="1"/>
    <col min="7438" max="7438" width="21.44140625" style="3" customWidth="1"/>
    <col min="7439" max="7439" width="21.5546875" style="3" customWidth="1"/>
    <col min="7440" max="7442" width="18.5546875" style="3" customWidth="1"/>
    <col min="7443" max="7443" width="21.109375" style="3" customWidth="1"/>
    <col min="7444" max="7444" width="21.88671875" style="3" bestFit="1" customWidth="1"/>
    <col min="7445" max="7445" width="20.44140625" style="3" bestFit="1" customWidth="1"/>
    <col min="7446" max="7446" width="26.109375" style="3" bestFit="1" customWidth="1"/>
    <col min="7447" max="7449" width="18.5546875" style="3" bestFit="1" customWidth="1"/>
    <col min="7450" max="7680" width="11.44140625" style="3"/>
    <col min="7681" max="7681" width="40.109375" style="3" customWidth="1"/>
    <col min="7682" max="7683" width="21" style="3" customWidth="1"/>
    <col min="7684" max="7684" width="20.44140625" style="3" bestFit="1" customWidth="1"/>
    <col min="7685" max="7685" width="25.5546875" style="3" bestFit="1" customWidth="1"/>
    <col min="7686" max="7687" width="18.5546875" style="3" bestFit="1" customWidth="1"/>
    <col min="7688" max="7688" width="20.44140625" style="3" bestFit="1" customWidth="1"/>
    <col min="7689" max="7689" width="18.5546875" style="3" bestFit="1" customWidth="1"/>
    <col min="7690" max="7690" width="20.44140625" style="3" bestFit="1" customWidth="1"/>
    <col min="7691" max="7693" width="18.5546875" style="3" bestFit="1" customWidth="1"/>
    <col min="7694" max="7694" width="21.44140625" style="3" customWidth="1"/>
    <col min="7695" max="7695" width="21.5546875" style="3" customWidth="1"/>
    <col min="7696" max="7698" width="18.5546875" style="3" customWidth="1"/>
    <col min="7699" max="7699" width="21.109375" style="3" customWidth="1"/>
    <col min="7700" max="7700" width="21.88671875" style="3" bestFit="1" customWidth="1"/>
    <col min="7701" max="7701" width="20.44140625" style="3" bestFit="1" customWidth="1"/>
    <col min="7702" max="7702" width="26.109375" style="3" bestFit="1" customWidth="1"/>
    <col min="7703" max="7705" width="18.5546875" style="3" bestFit="1" customWidth="1"/>
    <col min="7706" max="7936" width="11.44140625" style="3"/>
    <col min="7937" max="7937" width="40.109375" style="3" customWidth="1"/>
    <col min="7938" max="7939" width="21" style="3" customWidth="1"/>
    <col min="7940" max="7940" width="20.44140625" style="3" bestFit="1" customWidth="1"/>
    <col min="7941" max="7941" width="25.5546875" style="3" bestFit="1" customWidth="1"/>
    <col min="7942" max="7943" width="18.5546875" style="3" bestFit="1" customWidth="1"/>
    <col min="7944" max="7944" width="20.44140625" style="3" bestFit="1" customWidth="1"/>
    <col min="7945" max="7945" width="18.5546875" style="3" bestFit="1" customWidth="1"/>
    <col min="7946" max="7946" width="20.44140625" style="3" bestFit="1" customWidth="1"/>
    <col min="7947" max="7949" width="18.5546875" style="3" bestFit="1" customWidth="1"/>
    <col min="7950" max="7950" width="21.44140625" style="3" customWidth="1"/>
    <col min="7951" max="7951" width="21.5546875" style="3" customWidth="1"/>
    <col min="7952" max="7954" width="18.5546875" style="3" customWidth="1"/>
    <col min="7955" max="7955" width="21.109375" style="3" customWidth="1"/>
    <col min="7956" max="7956" width="21.88671875" style="3" bestFit="1" customWidth="1"/>
    <col min="7957" max="7957" width="20.44140625" style="3" bestFit="1" customWidth="1"/>
    <col min="7958" max="7958" width="26.109375" style="3" bestFit="1" customWidth="1"/>
    <col min="7959" max="7961" width="18.5546875" style="3" bestFit="1" customWidth="1"/>
    <col min="7962" max="8192" width="11.44140625" style="3"/>
    <col min="8193" max="8193" width="40.109375" style="3" customWidth="1"/>
    <col min="8194" max="8195" width="21" style="3" customWidth="1"/>
    <col min="8196" max="8196" width="20.44140625" style="3" bestFit="1" customWidth="1"/>
    <col min="8197" max="8197" width="25.5546875" style="3" bestFit="1" customWidth="1"/>
    <col min="8198" max="8199" width="18.5546875" style="3" bestFit="1" customWidth="1"/>
    <col min="8200" max="8200" width="20.44140625" style="3" bestFit="1" customWidth="1"/>
    <col min="8201" max="8201" width="18.5546875" style="3" bestFit="1" customWidth="1"/>
    <col min="8202" max="8202" width="20.44140625" style="3" bestFit="1" customWidth="1"/>
    <col min="8203" max="8205" width="18.5546875" style="3" bestFit="1" customWidth="1"/>
    <col min="8206" max="8206" width="21.44140625" style="3" customWidth="1"/>
    <col min="8207" max="8207" width="21.5546875" style="3" customWidth="1"/>
    <col min="8208" max="8210" width="18.5546875" style="3" customWidth="1"/>
    <col min="8211" max="8211" width="21.109375" style="3" customWidth="1"/>
    <col min="8212" max="8212" width="21.88671875" style="3" bestFit="1" customWidth="1"/>
    <col min="8213" max="8213" width="20.44140625" style="3" bestFit="1" customWidth="1"/>
    <col min="8214" max="8214" width="26.109375" style="3" bestFit="1" customWidth="1"/>
    <col min="8215" max="8217" width="18.5546875" style="3" bestFit="1" customWidth="1"/>
    <col min="8218" max="8448" width="11.44140625" style="3"/>
    <col min="8449" max="8449" width="40.109375" style="3" customWidth="1"/>
    <col min="8450" max="8451" width="21" style="3" customWidth="1"/>
    <col min="8452" max="8452" width="20.44140625" style="3" bestFit="1" customWidth="1"/>
    <col min="8453" max="8453" width="25.5546875" style="3" bestFit="1" customWidth="1"/>
    <col min="8454" max="8455" width="18.5546875" style="3" bestFit="1" customWidth="1"/>
    <col min="8456" max="8456" width="20.44140625" style="3" bestFit="1" customWidth="1"/>
    <col min="8457" max="8457" width="18.5546875" style="3" bestFit="1" customWidth="1"/>
    <col min="8458" max="8458" width="20.44140625" style="3" bestFit="1" customWidth="1"/>
    <col min="8459" max="8461" width="18.5546875" style="3" bestFit="1" customWidth="1"/>
    <col min="8462" max="8462" width="21.44140625" style="3" customWidth="1"/>
    <col min="8463" max="8463" width="21.5546875" style="3" customWidth="1"/>
    <col min="8464" max="8466" width="18.5546875" style="3" customWidth="1"/>
    <col min="8467" max="8467" width="21.109375" style="3" customWidth="1"/>
    <col min="8468" max="8468" width="21.88671875" style="3" bestFit="1" customWidth="1"/>
    <col min="8469" max="8469" width="20.44140625" style="3" bestFit="1" customWidth="1"/>
    <col min="8470" max="8470" width="26.109375" style="3" bestFit="1" customWidth="1"/>
    <col min="8471" max="8473" width="18.5546875" style="3" bestFit="1" customWidth="1"/>
    <col min="8474" max="8704" width="11.44140625" style="3"/>
    <col min="8705" max="8705" width="40.109375" style="3" customWidth="1"/>
    <col min="8706" max="8707" width="21" style="3" customWidth="1"/>
    <col min="8708" max="8708" width="20.44140625" style="3" bestFit="1" customWidth="1"/>
    <col min="8709" max="8709" width="25.5546875" style="3" bestFit="1" customWidth="1"/>
    <col min="8710" max="8711" width="18.5546875" style="3" bestFit="1" customWidth="1"/>
    <col min="8712" max="8712" width="20.44140625" style="3" bestFit="1" customWidth="1"/>
    <col min="8713" max="8713" width="18.5546875" style="3" bestFit="1" customWidth="1"/>
    <col min="8714" max="8714" width="20.44140625" style="3" bestFit="1" customWidth="1"/>
    <col min="8715" max="8717" width="18.5546875" style="3" bestFit="1" customWidth="1"/>
    <col min="8718" max="8718" width="21.44140625" style="3" customWidth="1"/>
    <col min="8719" max="8719" width="21.5546875" style="3" customWidth="1"/>
    <col min="8720" max="8722" width="18.5546875" style="3" customWidth="1"/>
    <col min="8723" max="8723" width="21.109375" style="3" customWidth="1"/>
    <col min="8724" max="8724" width="21.88671875" style="3" bestFit="1" customWidth="1"/>
    <col min="8725" max="8725" width="20.44140625" style="3" bestFit="1" customWidth="1"/>
    <col min="8726" max="8726" width="26.109375" style="3" bestFit="1" customWidth="1"/>
    <col min="8727" max="8729" width="18.5546875" style="3" bestFit="1" customWidth="1"/>
    <col min="8730" max="8960" width="11.44140625" style="3"/>
    <col min="8961" max="8961" width="40.109375" style="3" customWidth="1"/>
    <col min="8962" max="8963" width="21" style="3" customWidth="1"/>
    <col min="8964" max="8964" width="20.44140625" style="3" bestFit="1" customWidth="1"/>
    <col min="8965" max="8965" width="25.5546875" style="3" bestFit="1" customWidth="1"/>
    <col min="8966" max="8967" width="18.5546875" style="3" bestFit="1" customWidth="1"/>
    <col min="8968" max="8968" width="20.44140625" style="3" bestFit="1" customWidth="1"/>
    <col min="8969" max="8969" width="18.5546875" style="3" bestFit="1" customWidth="1"/>
    <col min="8970" max="8970" width="20.44140625" style="3" bestFit="1" customWidth="1"/>
    <col min="8971" max="8973" width="18.5546875" style="3" bestFit="1" customWidth="1"/>
    <col min="8974" max="8974" width="21.44140625" style="3" customWidth="1"/>
    <col min="8975" max="8975" width="21.5546875" style="3" customWidth="1"/>
    <col min="8976" max="8978" width="18.5546875" style="3" customWidth="1"/>
    <col min="8979" max="8979" width="21.109375" style="3" customWidth="1"/>
    <col min="8980" max="8980" width="21.88671875" style="3" bestFit="1" customWidth="1"/>
    <col min="8981" max="8981" width="20.44140625" style="3" bestFit="1" customWidth="1"/>
    <col min="8982" max="8982" width="26.109375" style="3" bestFit="1" customWidth="1"/>
    <col min="8983" max="8985" width="18.5546875" style="3" bestFit="1" customWidth="1"/>
    <col min="8986" max="9216" width="11.44140625" style="3"/>
    <col min="9217" max="9217" width="40.109375" style="3" customWidth="1"/>
    <col min="9218" max="9219" width="21" style="3" customWidth="1"/>
    <col min="9220" max="9220" width="20.44140625" style="3" bestFit="1" customWidth="1"/>
    <col min="9221" max="9221" width="25.5546875" style="3" bestFit="1" customWidth="1"/>
    <col min="9222" max="9223" width="18.5546875" style="3" bestFit="1" customWidth="1"/>
    <col min="9224" max="9224" width="20.44140625" style="3" bestFit="1" customWidth="1"/>
    <col min="9225" max="9225" width="18.5546875" style="3" bestFit="1" customWidth="1"/>
    <col min="9226" max="9226" width="20.44140625" style="3" bestFit="1" customWidth="1"/>
    <col min="9227" max="9229" width="18.5546875" style="3" bestFit="1" customWidth="1"/>
    <col min="9230" max="9230" width="21.44140625" style="3" customWidth="1"/>
    <col min="9231" max="9231" width="21.5546875" style="3" customWidth="1"/>
    <col min="9232" max="9234" width="18.5546875" style="3" customWidth="1"/>
    <col min="9235" max="9235" width="21.109375" style="3" customWidth="1"/>
    <col min="9236" max="9236" width="21.88671875" style="3" bestFit="1" customWidth="1"/>
    <col min="9237" max="9237" width="20.44140625" style="3" bestFit="1" customWidth="1"/>
    <col min="9238" max="9238" width="26.109375" style="3" bestFit="1" customWidth="1"/>
    <col min="9239" max="9241" width="18.5546875" style="3" bestFit="1" customWidth="1"/>
    <col min="9242" max="9472" width="11.44140625" style="3"/>
    <col min="9473" max="9473" width="40.109375" style="3" customWidth="1"/>
    <col min="9474" max="9475" width="21" style="3" customWidth="1"/>
    <col min="9476" max="9476" width="20.44140625" style="3" bestFit="1" customWidth="1"/>
    <col min="9477" max="9477" width="25.5546875" style="3" bestFit="1" customWidth="1"/>
    <col min="9478" max="9479" width="18.5546875" style="3" bestFit="1" customWidth="1"/>
    <col min="9480" max="9480" width="20.44140625" style="3" bestFit="1" customWidth="1"/>
    <col min="9481" max="9481" width="18.5546875" style="3" bestFit="1" customWidth="1"/>
    <col min="9482" max="9482" width="20.44140625" style="3" bestFit="1" customWidth="1"/>
    <col min="9483" max="9485" width="18.5546875" style="3" bestFit="1" customWidth="1"/>
    <col min="9486" max="9486" width="21.44140625" style="3" customWidth="1"/>
    <col min="9487" max="9487" width="21.5546875" style="3" customWidth="1"/>
    <col min="9488" max="9490" width="18.5546875" style="3" customWidth="1"/>
    <col min="9491" max="9491" width="21.109375" style="3" customWidth="1"/>
    <col min="9492" max="9492" width="21.88671875" style="3" bestFit="1" customWidth="1"/>
    <col min="9493" max="9493" width="20.44140625" style="3" bestFit="1" customWidth="1"/>
    <col min="9494" max="9494" width="26.109375" style="3" bestFit="1" customWidth="1"/>
    <col min="9495" max="9497" width="18.5546875" style="3" bestFit="1" customWidth="1"/>
    <col min="9498" max="9728" width="11.44140625" style="3"/>
    <col min="9729" max="9729" width="40.109375" style="3" customWidth="1"/>
    <col min="9730" max="9731" width="21" style="3" customWidth="1"/>
    <col min="9732" max="9732" width="20.44140625" style="3" bestFit="1" customWidth="1"/>
    <col min="9733" max="9733" width="25.5546875" style="3" bestFit="1" customWidth="1"/>
    <col min="9734" max="9735" width="18.5546875" style="3" bestFit="1" customWidth="1"/>
    <col min="9736" max="9736" width="20.44140625" style="3" bestFit="1" customWidth="1"/>
    <col min="9737" max="9737" width="18.5546875" style="3" bestFit="1" customWidth="1"/>
    <col min="9738" max="9738" width="20.44140625" style="3" bestFit="1" customWidth="1"/>
    <col min="9739" max="9741" width="18.5546875" style="3" bestFit="1" customWidth="1"/>
    <col min="9742" max="9742" width="21.44140625" style="3" customWidth="1"/>
    <col min="9743" max="9743" width="21.5546875" style="3" customWidth="1"/>
    <col min="9744" max="9746" width="18.5546875" style="3" customWidth="1"/>
    <col min="9747" max="9747" width="21.109375" style="3" customWidth="1"/>
    <col min="9748" max="9748" width="21.88671875" style="3" bestFit="1" customWidth="1"/>
    <col min="9749" max="9749" width="20.44140625" style="3" bestFit="1" customWidth="1"/>
    <col min="9750" max="9750" width="26.109375" style="3" bestFit="1" customWidth="1"/>
    <col min="9751" max="9753" width="18.5546875" style="3" bestFit="1" customWidth="1"/>
    <col min="9754" max="9984" width="11.44140625" style="3"/>
    <col min="9985" max="9985" width="40.109375" style="3" customWidth="1"/>
    <col min="9986" max="9987" width="21" style="3" customWidth="1"/>
    <col min="9988" max="9988" width="20.44140625" style="3" bestFit="1" customWidth="1"/>
    <col min="9989" max="9989" width="25.5546875" style="3" bestFit="1" customWidth="1"/>
    <col min="9990" max="9991" width="18.5546875" style="3" bestFit="1" customWidth="1"/>
    <col min="9992" max="9992" width="20.44140625" style="3" bestFit="1" customWidth="1"/>
    <col min="9993" max="9993" width="18.5546875" style="3" bestFit="1" customWidth="1"/>
    <col min="9994" max="9994" width="20.44140625" style="3" bestFit="1" customWidth="1"/>
    <col min="9995" max="9997" width="18.5546875" style="3" bestFit="1" customWidth="1"/>
    <col min="9998" max="9998" width="21.44140625" style="3" customWidth="1"/>
    <col min="9999" max="9999" width="21.5546875" style="3" customWidth="1"/>
    <col min="10000" max="10002" width="18.5546875" style="3" customWidth="1"/>
    <col min="10003" max="10003" width="21.109375" style="3" customWidth="1"/>
    <col min="10004" max="10004" width="21.88671875" style="3" bestFit="1" customWidth="1"/>
    <col min="10005" max="10005" width="20.44140625" style="3" bestFit="1" customWidth="1"/>
    <col min="10006" max="10006" width="26.109375" style="3" bestFit="1" customWidth="1"/>
    <col min="10007" max="10009" width="18.5546875" style="3" bestFit="1" customWidth="1"/>
    <col min="10010" max="10240" width="11.44140625" style="3"/>
    <col min="10241" max="10241" width="40.109375" style="3" customWidth="1"/>
    <col min="10242" max="10243" width="21" style="3" customWidth="1"/>
    <col min="10244" max="10244" width="20.44140625" style="3" bestFit="1" customWidth="1"/>
    <col min="10245" max="10245" width="25.5546875" style="3" bestFit="1" customWidth="1"/>
    <col min="10246" max="10247" width="18.5546875" style="3" bestFit="1" customWidth="1"/>
    <col min="10248" max="10248" width="20.44140625" style="3" bestFit="1" customWidth="1"/>
    <col min="10249" max="10249" width="18.5546875" style="3" bestFit="1" customWidth="1"/>
    <col min="10250" max="10250" width="20.44140625" style="3" bestFit="1" customWidth="1"/>
    <col min="10251" max="10253" width="18.5546875" style="3" bestFit="1" customWidth="1"/>
    <col min="10254" max="10254" width="21.44140625" style="3" customWidth="1"/>
    <col min="10255" max="10255" width="21.5546875" style="3" customWidth="1"/>
    <col min="10256" max="10258" width="18.5546875" style="3" customWidth="1"/>
    <col min="10259" max="10259" width="21.109375" style="3" customWidth="1"/>
    <col min="10260" max="10260" width="21.88671875" style="3" bestFit="1" customWidth="1"/>
    <col min="10261" max="10261" width="20.44140625" style="3" bestFit="1" customWidth="1"/>
    <col min="10262" max="10262" width="26.109375" style="3" bestFit="1" customWidth="1"/>
    <col min="10263" max="10265" width="18.5546875" style="3" bestFit="1" customWidth="1"/>
    <col min="10266" max="10496" width="11.44140625" style="3"/>
    <col min="10497" max="10497" width="40.109375" style="3" customWidth="1"/>
    <col min="10498" max="10499" width="21" style="3" customWidth="1"/>
    <col min="10500" max="10500" width="20.44140625" style="3" bestFit="1" customWidth="1"/>
    <col min="10501" max="10501" width="25.5546875" style="3" bestFit="1" customWidth="1"/>
    <col min="10502" max="10503" width="18.5546875" style="3" bestFit="1" customWidth="1"/>
    <col min="10504" max="10504" width="20.44140625" style="3" bestFit="1" customWidth="1"/>
    <col min="10505" max="10505" width="18.5546875" style="3" bestFit="1" customWidth="1"/>
    <col min="10506" max="10506" width="20.44140625" style="3" bestFit="1" customWidth="1"/>
    <col min="10507" max="10509" width="18.5546875" style="3" bestFit="1" customWidth="1"/>
    <col min="10510" max="10510" width="21.44140625" style="3" customWidth="1"/>
    <col min="10511" max="10511" width="21.5546875" style="3" customWidth="1"/>
    <col min="10512" max="10514" width="18.5546875" style="3" customWidth="1"/>
    <col min="10515" max="10515" width="21.109375" style="3" customWidth="1"/>
    <col min="10516" max="10516" width="21.88671875" style="3" bestFit="1" customWidth="1"/>
    <col min="10517" max="10517" width="20.44140625" style="3" bestFit="1" customWidth="1"/>
    <col min="10518" max="10518" width="26.109375" style="3" bestFit="1" customWidth="1"/>
    <col min="10519" max="10521" width="18.5546875" style="3" bestFit="1" customWidth="1"/>
    <col min="10522" max="10752" width="11.44140625" style="3"/>
    <col min="10753" max="10753" width="40.109375" style="3" customWidth="1"/>
    <col min="10754" max="10755" width="21" style="3" customWidth="1"/>
    <col min="10756" max="10756" width="20.44140625" style="3" bestFit="1" customWidth="1"/>
    <col min="10757" max="10757" width="25.5546875" style="3" bestFit="1" customWidth="1"/>
    <col min="10758" max="10759" width="18.5546875" style="3" bestFit="1" customWidth="1"/>
    <col min="10760" max="10760" width="20.44140625" style="3" bestFit="1" customWidth="1"/>
    <col min="10761" max="10761" width="18.5546875" style="3" bestFit="1" customWidth="1"/>
    <col min="10762" max="10762" width="20.44140625" style="3" bestFit="1" customWidth="1"/>
    <col min="10763" max="10765" width="18.5546875" style="3" bestFit="1" customWidth="1"/>
    <col min="10766" max="10766" width="21.44140625" style="3" customWidth="1"/>
    <col min="10767" max="10767" width="21.5546875" style="3" customWidth="1"/>
    <col min="10768" max="10770" width="18.5546875" style="3" customWidth="1"/>
    <col min="10771" max="10771" width="21.109375" style="3" customWidth="1"/>
    <col min="10772" max="10772" width="21.88671875" style="3" bestFit="1" customWidth="1"/>
    <col min="10773" max="10773" width="20.44140625" style="3" bestFit="1" customWidth="1"/>
    <col min="10774" max="10774" width="26.109375" style="3" bestFit="1" customWidth="1"/>
    <col min="10775" max="10777" width="18.5546875" style="3" bestFit="1" customWidth="1"/>
    <col min="10778" max="11008" width="11.44140625" style="3"/>
    <col min="11009" max="11009" width="40.109375" style="3" customWidth="1"/>
    <col min="11010" max="11011" width="21" style="3" customWidth="1"/>
    <col min="11012" max="11012" width="20.44140625" style="3" bestFit="1" customWidth="1"/>
    <col min="11013" max="11013" width="25.5546875" style="3" bestFit="1" customWidth="1"/>
    <col min="11014" max="11015" width="18.5546875" style="3" bestFit="1" customWidth="1"/>
    <col min="11016" max="11016" width="20.44140625" style="3" bestFit="1" customWidth="1"/>
    <col min="11017" max="11017" width="18.5546875" style="3" bestFit="1" customWidth="1"/>
    <col min="11018" max="11018" width="20.44140625" style="3" bestFit="1" customWidth="1"/>
    <col min="11019" max="11021" width="18.5546875" style="3" bestFit="1" customWidth="1"/>
    <col min="11022" max="11022" width="21.44140625" style="3" customWidth="1"/>
    <col min="11023" max="11023" width="21.5546875" style="3" customWidth="1"/>
    <col min="11024" max="11026" width="18.5546875" style="3" customWidth="1"/>
    <col min="11027" max="11027" width="21.109375" style="3" customWidth="1"/>
    <col min="11028" max="11028" width="21.88671875" style="3" bestFit="1" customWidth="1"/>
    <col min="11029" max="11029" width="20.44140625" style="3" bestFit="1" customWidth="1"/>
    <col min="11030" max="11030" width="26.109375" style="3" bestFit="1" customWidth="1"/>
    <col min="11031" max="11033" width="18.5546875" style="3" bestFit="1" customWidth="1"/>
    <col min="11034" max="11264" width="11.44140625" style="3"/>
    <col min="11265" max="11265" width="40.109375" style="3" customWidth="1"/>
    <col min="11266" max="11267" width="21" style="3" customWidth="1"/>
    <col min="11268" max="11268" width="20.44140625" style="3" bestFit="1" customWidth="1"/>
    <col min="11269" max="11269" width="25.5546875" style="3" bestFit="1" customWidth="1"/>
    <col min="11270" max="11271" width="18.5546875" style="3" bestFit="1" customWidth="1"/>
    <col min="11272" max="11272" width="20.44140625" style="3" bestFit="1" customWidth="1"/>
    <col min="11273" max="11273" width="18.5546875" style="3" bestFit="1" customWidth="1"/>
    <col min="11274" max="11274" width="20.44140625" style="3" bestFit="1" customWidth="1"/>
    <col min="11275" max="11277" width="18.5546875" style="3" bestFit="1" customWidth="1"/>
    <col min="11278" max="11278" width="21.44140625" style="3" customWidth="1"/>
    <col min="11279" max="11279" width="21.5546875" style="3" customWidth="1"/>
    <col min="11280" max="11282" width="18.5546875" style="3" customWidth="1"/>
    <col min="11283" max="11283" width="21.109375" style="3" customWidth="1"/>
    <col min="11284" max="11284" width="21.88671875" style="3" bestFit="1" customWidth="1"/>
    <col min="11285" max="11285" width="20.44140625" style="3" bestFit="1" customWidth="1"/>
    <col min="11286" max="11286" width="26.109375" style="3" bestFit="1" customWidth="1"/>
    <col min="11287" max="11289" width="18.5546875" style="3" bestFit="1" customWidth="1"/>
    <col min="11290" max="11520" width="11.44140625" style="3"/>
    <col min="11521" max="11521" width="40.109375" style="3" customWidth="1"/>
    <col min="11522" max="11523" width="21" style="3" customWidth="1"/>
    <col min="11524" max="11524" width="20.44140625" style="3" bestFit="1" customWidth="1"/>
    <col min="11525" max="11525" width="25.5546875" style="3" bestFit="1" customWidth="1"/>
    <col min="11526" max="11527" width="18.5546875" style="3" bestFit="1" customWidth="1"/>
    <col min="11528" max="11528" width="20.44140625" style="3" bestFit="1" customWidth="1"/>
    <col min="11529" max="11529" width="18.5546875" style="3" bestFit="1" customWidth="1"/>
    <col min="11530" max="11530" width="20.44140625" style="3" bestFit="1" customWidth="1"/>
    <col min="11531" max="11533" width="18.5546875" style="3" bestFit="1" customWidth="1"/>
    <col min="11534" max="11534" width="21.44140625" style="3" customWidth="1"/>
    <col min="11535" max="11535" width="21.5546875" style="3" customWidth="1"/>
    <col min="11536" max="11538" width="18.5546875" style="3" customWidth="1"/>
    <col min="11539" max="11539" width="21.109375" style="3" customWidth="1"/>
    <col min="11540" max="11540" width="21.88671875" style="3" bestFit="1" customWidth="1"/>
    <col min="11541" max="11541" width="20.44140625" style="3" bestFit="1" customWidth="1"/>
    <col min="11542" max="11542" width="26.109375" style="3" bestFit="1" customWidth="1"/>
    <col min="11543" max="11545" width="18.5546875" style="3" bestFit="1" customWidth="1"/>
    <col min="11546" max="11776" width="11.44140625" style="3"/>
    <col min="11777" max="11777" width="40.109375" style="3" customWidth="1"/>
    <col min="11778" max="11779" width="21" style="3" customWidth="1"/>
    <col min="11780" max="11780" width="20.44140625" style="3" bestFit="1" customWidth="1"/>
    <col min="11781" max="11781" width="25.5546875" style="3" bestFit="1" customWidth="1"/>
    <col min="11782" max="11783" width="18.5546875" style="3" bestFit="1" customWidth="1"/>
    <col min="11784" max="11784" width="20.44140625" style="3" bestFit="1" customWidth="1"/>
    <col min="11785" max="11785" width="18.5546875" style="3" bestFit="1" customWidth="1"/>
    <col min="11786" max="11786" width="20.44140625" style="3" bestFit="1" customWidth="1"/>
    <col min="11787" max="11789" width="18.5546875" style="3" bestFit="1" customWidth="1"/>
    <col min="11790" max="11790" width="21.44140625" style="3" customWidth="1"/>
    <col min="11791" max="11791" width="21.5546875" style="3" customWidth="1"/>
    <col min="11792" max="11794" width="18.5546875" style="3" customWidth="1"/>
    <col min="11795" max="11795" width="21.109375" style="3" customWidth="1"/>
    <col min="11796" max="11796" width="21.88671875" style="3" bestFit="1" customWidth="1"/>
    <col min="11797" max="11797" width="20.44140625" style="3" bestFit="1" customWidth="1"/>
    <col min="11798" max="11798" width="26.109375" style="3" bestFit="1" customWidth="1"/>
    <col min="11799" max="11801" width="18.5546875" style="3" bestFit="1" customWidth="1"/>
    <col min="11802" max="12032" width="11.44140625" style="3"/>
    <col min="12033" max="12033" width="40.109375" style="3" customWidth="1"/>
    <col min="12034" max="12035" width="21" style="3" customWidth="1"/>
    <col min="12036" max="12036" width="20.44140625" style="3" bestFit="1" customWidth="1"/>
    <col min="12037" max="12037" width="25.5546875" style="3" bestFit="1" customWidth="1"/>
    <col min="12038" max="12039" width="18.5546875" style="3" bestFit="1" customWidth="1"/>
    <col min="12040" max="12040" width="20.44140625" style="3" bestFit="1" customWidth="1"/>
    <col min="12041" max="12041" width="18.5546875" style="3" bestFit="1" customWidth="1"/>
    <col min="12042" max="12042" width="20.44140625" style="3" bestFit="1" customWidth="1"/>
    <col min="12043" max="12045" width="18.5546875" style="3" bestFit="1" customWidth="1"/>
    <col min="12046" max="12046" width="21.44140625" style="3" customWidth="1"/>
    <col min="12047" max="12047" width="21.5546875" style="3" customWidth="1"/>
    <col min="12048" max="12050" width="18.5546875" style="3" customWidth="1"/>
    <col min="12051" max="12051" width="21.109375" style="3" customWidth="1"/>
    <col min="12052" max="12052" width="21.88671875" style="3" bestFit="1" customWidth="1"/>
    <col min="12053" max="12053" width="20.44140625" style="3" bestFit="1" customWidth="1"/>
    <col min="12054" max="12054" width="26.109375" style="3" bestFit="1" customWidth="1"/>
    <col min="12055" max="12057" width="18.5546875" style="3" bestFit="1" customWidth="1"/>
    <col min="12058" max="12288" width="11.44140625" style="3"/>
    <col min="12289" max="12289" width="40.109375" style="3" customWidth="1"/>
    <col min="12290" max="12291" width="21" style="3" customWidth="1"/>
    <col min="12292" max="12292" width="20.44140625" style="3" bestFit="1" customWidth="1"/>
    <col min="12293" max="12293" width="25.5546875" style="3" bestFit="1" customWidth="1"/>
    <col min="12294" max="12295" width="18.5546875" style="3" bestFit="1" customWidth="1"/>
    <col min="12296" max="12296" width="20.44140625" style="3" bestFit="1" customWidth="1"/>
    <col min="12297" max="12297" width="18.5546875" style="3" bestFit="1" customWidth="1"/>
    <col min="12298" max="12298" width="20.44140625" style="3" bestFit="1" customWidth="1"/>
    <col min="12299" max="12301" width="18.5546875" style="3" bestFit="1" customWidth="1"/>
    <col min="12302" max="12302" width="21.44140625" style="3" customWidth="1"/>
    <col min="12303" max="12303" width="21.5546875" style="3" customWidth="1"/>
    <col min="12304" max="12306" width="18.5546875" style="3" customWidth="1"/>
    <col min="12307" max="12307" width="21.109375" style="3" customWidth="1"/>
    <col min="12308" max="12308" width="21.88671875" style="3" bestFit="1" customWidth="1"/>
    <col min="12309" max="12309" width="20.44140625" style="3" bestFit="1" customWidth="1"/>
    <col min="12310" max="12310" width="26.109375" style="3" bestFit="1" customWidth="1"/>
    <col min="12311" max="12313" width="18.5546875" style="3" bestFit="1" customWidth="1"/>
    <col min="12314" max="12544" width="11.44140625" style="3"/>
    <col min="12545" max="12545" width="40.109375" style="3" customWidth="1"/>
    <col min="12546" max="12547" width="21" style="3" customWidth="1"/>
    <col min="12548" max="12548" width="20.44140625" style="3" bestFit="1" customWidth="1"/>
    <col min="12549" max="12549" width="25.5546875" style="3" bestFit="1" customWidth="1"/>
    <col min="12550" max="12551" width="18.5546875" style="3" bestFit="1" customWidth="1"/>
    <col min="12552" max="12552" width="20.44140625" style="3" bestFit="1" customWidth="1"/>
    <col min="12553" max="12553" width="18.5546875" style="3" bestFit="1" customWidth="1"/>
    <col min="12554" max="12554" width="20.44140625" style="3" bestFit="1" customWidth="1"/>
    <col min="12555" max="12557" width="18.5546875" style="3" bestFit="1" customWidth="1"/>
    <col min="12558" max="12558" width="21.44140625" style="3" customWidth="1"/>
    <col min="12559" max="12559" width="21.5546875" style="3" customWidth="1"/>
    <col min="12560" max="12562" width="18.5546875" style="3" customWidth="1"/>
    <col min="12563" max="12563" width="21.109375" style="3" customWidth="1"/>
    <col min="12564" max="12564" width="21.88671875" style="3" bestFit="1" customWidth="1"/>
    <col min="12565" max="12565" width="20.44140625" style="3" bestFit="1" customWidth="1"/>
    <col min="12566" max="12566" width="26.109375" style="3" bestFit="1" customWidth="1"/>
    <col min="12567" max="12569" width="18.5546875" style="3" bestFit="1" customWidth="1"/>
    <col min="12570" max="12800" width="11.44140625" style="3"/>
    <col min="12801" max="12801" width="40.109375" style="3" customWidth="1"/>
    <col min="12802" max="12803" width="21" style="3" customWidth="1"/>
    <col min="12804" max="12804" width="20.44140625" style="3" bestFit="1" customWidth="1"/>
    <col min="12805" max="12805" width="25.5546875" style="3" bestFit="1" customWidth="1"/>
    <col min="12806" max="12807" width="18.5546875" style="3" bestFit="1" customWidth="1"/>
    <col min="12808" max="12808" width="20.44140625" style="3" bestFit="1" customWidth="1"/>
    <col min="12809" max="12809" width="18.5546875" style="3" bestFit="1" customWidth="1"/>
    <col min="12810" max="12810" width="20.44140625" style="3" bestFit="1" customWidth="1"/>
    <col min="12811" max="12813" width="18.5546875" style="3" bestFit="1" customWidth="1"/>
    <col min="12814" max="12814" width="21.44140625" style="3" customWidth="1"/>
    <col min="12815" max="12815" width="21.5546875" style="3" customWidth="1"/>
    <col min="12816" max="12818" width="18.5546875" style="3" customWidth="1"/>
    <col min="12819" max="12819" width="21.109375" style="3" customWidth="1"/>
    <col min="12820" max="12820" width="21.88671875" style="3" bestFit="1" customWidth="1"/>
    <col min="12821" max="12821" width="20.44140625" style="3" bestFit="1" customWidth="1"/>
    <col min="12822" max="12822" width="26.109375" style="3" bestFit="1" customWidth="1"/>
    <col min="12823" max="12825" width="18.5546875" style="3" bestFit="1" customWidth="1"/>
    <col min="12826" max="13056" width="11.44140625" style="3"/>
    <col min="13057" max="13057" width="40.109375" style="3" customWidth="1"/>
    <col min="13058" max="13059" width="21" style="3" customWidth="1"/>
    <col min="13060" max="13060" width="20.44140625" style="3" bestFit="1" customWidth="1"/>
    <col min="13061" max="13061" width="25.5546875" style="3" bestFit="1" customWidth="1"/>
    <col min="13062" max="13063" width="18.5546875" style="3" bestFit="1" customWidth="1"/>
    <col min="13064" max="13064" width="20.44140625" style="3" bestFit="1" customWidth="1"/>
    <col min="13065" max="13065" width="18.5546875" style="3" bestFit="1" customWidth="1"/>
    <col min="13066" max="13066" width="20.44140625" style="3" bestFit="1" customWidth="1"/>
    <col min="13067" max="13069" width="18.5546875" style="3" bestFit="1" customWidth="1"/>
    <col min="13070" max="13070" width="21.44140625" style="3" customWidth="1"/>
    <col min="13071" max="13071" width="21.5546875" style="3" customWidth="1"/>
    <col min="13072" max="13074" width="18.5546875" style="3" customWidth="1"/>
    <col min="13075" max="13075" width="21.109375" style="3" customWidth="1"/>
    <col min="13076" max="13076" width="21.88671875" style="3" bestFit="1" customWidth="1"/>
    <col min="13077" max="13077" width="20.44140625" style="3" bestFit="1" customWidth="1"/>
    <col min="13078" max="13078" width="26.109375" style="3" bestFit="1" customWidth="1"/>
    <col min="13079" max="13081" width="18.5546875" style="3" bestFit="1" customWidth="1"/>
    <col min="13082" max="13312" width="11.44140625" style="3"/>
    <col min="13313" max="13313" width="40.109375" style="3" customWidth="1"/>
    <col min="13314" max="13315" width="21" style="3" customWidth="1"/>
    <col min="13316" max="13316" width="20.44140625" style="3" bestFit="1" customWidth="1"/>
    <col min="13317" max="13317" width="25.5546875" style="3" bestFit="1" customWidth="1"/>
    <col min="13318" max="13319" width="18.5546875" style="3" bestFit="1" customWidth="1"/>
    <col min="13320" max="13320" width="20.44140625" style="3" bestFit="1" customWidth="1"/>
    <col min="13321" max="13321" width="18.5546875" style="3" bestFit="1" customWidth="1"/>
    <col min="13322" max="13322" width="20.44140625" style="3" bestFit="1" customWidth="1"/>
    <col min="13323" max="13325" width="18.5546875" style="3" bestFit="1" customWidth="1"/>
    <col min="13326" max="13326" width="21.44140625" style="3" customWidth="1"/>
    <col min="13327" max="13327" width="21.5546875" style="3" customWidth="1"/>
    <col min="13328" max="13330" width="18.5546875" style="3" customWidth="1"/>
    <col min="13331" max="13331" width="21.109375" style="3" customWidth="1"/>
    <col min="13332" max="13332" width="21.88671875" style="3" bestFit="1" customWidth="1"/>
    <col min="13333" max="13333" width="20.44140625" style="3" bestFit="1" customWidth="1"/>
    <col min="13334" max="13334" width="26.109375" style="3" bestFit="1" customWidth="1"/>
    <col min="13335" max="13337" width="18.5546875" style="3" bestFit="1" customWidth="1"/>
    <col min="13338" max="13568" width="11.44140625" style="3"/>
    <col min="13569" max="13569" width="40.109375" style="3" customWidth="1"/>
    <col min="13570" max="13571" width="21" style="3" customWidth="1"/>
    <col min="13572" max="13572" width="20.44140625" style="3" bestFit="1" customWidth="1"/>
    <col min="13573" max="13573" width="25.5546875" style="3" bestFit="1" customWidth="1"/>
    <col min="13574" max="13575" width="18.5546875" style="3" bestFit="1" customWidth="1"/>
    <col min="13576" max="13576" width="20.44140625" style="3" bestFit="1" customWidth="1"/>
    <col min="13577" max="13577" width="18.5546875" style="3" bestFit="1" customWidth="1"/>
    <col min="13578" max="13578" width="20.44140625" style="3" bestFit="1" customWidth="1"/>
    <col min="13579" max="13581" width="18.5546875" style="3" bestFit="1" customWidth="1"/>
    <col min="13582" max="13582" width="21.44140625" style="3" customWidth="1"/>
    <col min="13583" max="13583" width="21.5546875" style="3" customWidth="1"/>
    <col min="13584" max="13586" width="18.5546875" style="3" customWidth="1"/>
    <col min="13587" max="13587" width="21.109375" style="3" customWidth="1"/>
    <col min="13588" max="13588" width="21.88671875" style="3" bestFit="1" customWidth="1"/>
    <col min="13589" max="13589" width="20.44140625" style="3" bestFit="1" customWidth="1"/>
    <col min="13590" max="13590" width="26.109375" style="3" bestFit="1" customWidth="1"/>
    <col min="13591" max="13593" width="18.5546875" style="3" bestFit="1" customWidth="1"/>
    <col min="13594" max="13824" width="11.44140625" style="3"/>
    <col min="13825" max="13825" width="40.109375" style="3" customWidth="1"/>
    <col min="13826" max="13827" width="21" style="3" customWidth="1"/>
    <col min="13828" max="13828" width="20.44140625" style="3" bestFit="1" customWidth="1"/>
    <col min="13829" max="13829" width="25.5546875" style="3" bestFit="1" customWidth="1"/>
    <col min="13830" max="13831" width="18.5546875" style="3" bestFit="1" customWidth="1"/>
    <col min="13832" max="13832" width="20.44140625" style="3" bestFit="1" customWidth="1"/>
    <col min="13833" max="13833" width="18.5546875" style="3" bestFit="1" customWidth="1"/>
    <col min="13834" max="13834" width="20.44140625" style="3" bestFit="1" customWidth="1"/>
    <col min="13835" max="13837" width="18.5546875" style="3" bestFit="1" customWidth="1"/>
    <col min="13838" max="13838" width="21.44140625" style="3" customWidth="1"/>
    <col min="13839" max="13839" width="21.5546875" style="3" customWidth="1"/>
    <col min="13840" max="13842" width="18.5546875" style="3" customWidth="1"/>
    <col min="13843" max="13843" width="21.109375" style="3" customWidth="1"/>
    <col min="13844" max="13844" width="21.88671875" style="3" bestFit="1" customWidth="1"/>
    <col min="13845" max="13845" width="20.44140625" style="3" bestFit="1" customWidth="1"/>
    <col min="13846" max="13846" width="26.109375" style="3" bestFit="1" customWidth="1"/>
    <col min="13847" max="13849" width="18.5546875" style="3" bestFit="1" customWidth="1"/>
    <col min="13850" max="14080" width="11.44140625" style="3"/>
    <col min="14081" max="14081" width="40.109375" style="3" customWidth="1"/>
    <col min="14082" max="14083" width="21" style="3" customWidth="1"/>
    <col min="14084" max="14084" width="20.44140625" style="3" bestFit="1" customWidth="1"/>
    <col min="14085" max="14085" width="25.5546875" style="3" bestFit="1" customWidth="1"/>
    <col min="14086" max="14087" width="18.5546875" style="3" bestFit="1" customWidth="1"/>
    <col min="14088" max="14088" width="20.44140625" style="3" bestFit="1" customWidth="1"/>
    <col min="14089" max="14089" width="18.5546875" style="3" bestFit="1" customWidth="1"/>
    <col min="14090" max="14090" width="20.44140625" style="3" bestFit="1" customWidth="1"/>
    <col min="14091" max="14093" width="18.5546875" style="3" bestFit="1" customWidth="1"/>
    <col min="14094" max="14094" width="21.44140625" style="3" customWidth="1"/>
    <col min="14095" max="14095" width="21.5546875" style="3" customWidth="1"/>
    <col min="14096" max="14098" width="18.5546875" style="3" customWidth="1"/>
    <col min="14099" max="14099" width="21.109375" style="3" customWidth="1"/>
    <col min="14100" max="14100" width="21.88671875" style="3" bestFit="1" customWidth="1"/>
    <col min="14101" max="14101" width="20.44140625" style="3" bestFit="1" customWidth="1"/>
    <col min="14102" max="14102" width="26.109375" style="3" bestFit="1" customWidth="1"/>
    <col min="14103" max="14105" width="18.5546875" style="3" bestFit="1" customWidth="1"/>
    <col min="14106" max="14336" width="11.44140625" style="3"/>
    <col min="14337" max="14337" width="40.109375" style="3" customWidth="1"/>
    <col min="14338" max="14339" width="21" style="3" customWidth="1"/>
    <col min="14340" max="14340" width="20.44140625" style="3" bestFit="1" customWidth="1"/>
    <col min="14341" max="14341" width="25.5546875" style="3" bestFit="1" customWidth="1"/>
    <col min="14342" max="14343" width="18.5546875" style="3" bestFit="1" customWidth="1"/>
    <col min="14344" max="14344" width="20.44140625" style="3" bestFit="1" customWidth="1"/>
    <col min="14345" max="14345" width="18.5546875" style="3" bestFit="1" customWidth="1"/>
    <col min="14346" max="14346" width="20.44140625" style="3" bestFit="1" customWidth="1"/>
    <col min="14347" max="14349" width="18.5546875" style="3" bestFit="1" customWidth="1"/>
    <col min="14350" max="14350" width="21.44140625" style="3" customWidth="1"/>
    <col min="14351" max="14351" width="21.5546875" style="3" customWidth="1"/>
    <col min="14352" max="14354" width="18.5546875" style="3" customWidth="1"/>
    <col min="14355" max="14355" width="21.109375" style="3" customWidth="1"/>
    <col min="14356" max="14356" width="21.88671875" style="3" bestFit="1" customWidth="1"/>
    <col min="14357" max="14357" width="20.44140625" style="3" bestFit="1" customWidth="1"/>
    <col min="14358" max="14358" width="26.109375" style="3" bestFit="1" customWidth="1"/>
    <col min="14359" max="14361" width="18.5546875" style="3" bestFit="1" customWidth="1"/>
    <col min="14362" max="14592" width="11.44140625" style="3"/>
    <col min="14593" max="14593" width="40.109375" style="3" customWidth="1"/>
    <col min="14594" max="14595" width="21" style="3" customWidth="1"/>
    <col min="14596" max="14596" width="20.44140625" style="3" bestFit="1" customWidth="1"/>
    <col min="14597" max="14597" width="25.5546875" style="3" bestFit="1" customWidth="1"/>
    <col min="14598" max="14599" width="18.5546875" style="3" bestFit="1" customWidth="1"/>
    <col min="14600" max="14600" width="20.44140625" style="3" bestFit="1" customWidth="1"/>
    <col min="14601" max="14601" width="18.5546875" style="3" bestFit="1" customWidth="1"/>
    <col min="14602" max="14602" width="20.44140625" style="3" bestFit="1" customWidth="1"/>
    <col min="14603" max="14605" width="18.5546875" style="3" bestFit="1" customWidth="1"/>
    <col min="14606" max="14606" width="21.44140625" style="3" customWidth="1"/>
    <col min="14607" max="14607" width="21.5546875" style="3" customWidth="1"/>
    <col min="14608" max="14610" width="18.5546875" style="3" customWidth="1"/>
    <col min="14611" max="14611" width="21.109375" style="3" customWidth="1"/>
    <col min="14612" max="14612" width="21.88671875" style="3" bestFit="1" customWidth="1"/>
    <col min="14613" max="14613" width="20.44140625" style="3" bestFit="1" customWidth="1"/>
    <col min="14614" max="14614" width="26.109375" style="3" bestFit="1" customWidth="1"/>
    <col min="14615" max="14617" width="18.5546875" style="3" bestFit="1" customWidth="1"/>
    <col min="14618" max="14848" width="11.44140625" style="3"/>
    <col min="14849" max="14849" width="40.109375" style="3" customWidth="1"/>
    <col min="14850" max="14851" width="21" style="3" customWidth="1"/>
    <col min="14852" max="14852" width="20.44140625" style="3" bestFit="1" customWidth="1"/>
    <col min="14853" max="14853" width="25.5546875" style="3" bestFit="1" customWidth="1"/>
    <col min="14854" max="14855" width="18.5546875" style="3" bestFit="1" customWidth="1"/>
    <col min="14856" max="14856" width="20.44140625" style="3" bestFit="1" customWidth="1"/>
    <col min="14857" max="14857" width="18.5546875" style="3" bestFit="1" customWidth="1"/>
    <col min="14858" max="14858" width="20.44140625" style="3" bestFit="1" customWidth="1"/>
    <col min="14859" max="14861" width="18.5546875" style="3" bestFit="1" customWidth="1"/>
    <col min="14862" max="14862" width="21.44140625" style="3" customWidth="1"/>
    <col min="14863" max="14863" width="21.5546875" style="3" customWidth="1"/>
    <col min="14864" max="14866" width="18.5546875" style="3" customWidth="1"/>
    <col min="14867" max="14867" width="21.109375" style="3" customWidth="1"/>
    <col min="14868" max="14868" width="21.88671875" style="3" bestFit="1" customWidth="1"/>
    <col min="14869" max="14869" width="20.44140625" style="3" bestFit="1" customWidth="1"/>
    <col min="14870" max="14870" width="26.109375" style="3" bestFit="1" customWidth="1"/>
    <col min="14871" max="14873" width="18.5546875" style="3" bestFit="1" customWidth="1"/>
    <col min="14874" max="15104" width="11.44140625" style="3"/>
    <col min="15105" max="15105" width="40.109375" style="3" customWidth="1"/>
    <col min="15106" max="15107" width="21" style="3" customWidth="1"/>
    <col min="15108" max="15108" width="20.44140625" style="3" bestFit="1" customWidth="1"/>
    <col min="15109" max="15109" width="25.5546875" style="3" bestFit="1" customWidth="1"/>
    <col min="15110" max="15111" width="18.5546875" style="3" bestFit="1" customWidth="1"/>
    <col min="15112" max="15112" width="20.44140625" style="3" bestFit="1" customWidth="1"/>
    <col min="15113" max="15113" width="18.5546875" style="3" bestFit="1" customWidth="1"/>
    <col min="15114" max="15114" width="20.44140625" style="3" bestFit="1" customWidth="1"/>
    <col min="15115" max="15117" width="18.5546875" style="3" bestFit="1" customWidth="1"/>
    <col min="15118" max="15118" width="21.44140625" style="3" customWidth="1"/>
    <col min="15119" max="15119" width="21.5546875" style="3" customWidth="1"/>
    <col min="15120" max="15122" width="18.5546875" style="3" customWidth="1"/>
    <col min="15123" max="15123" width="21.109375" style="3" customWidth="1"/>
    <col min="15124" max="15124" width="21.88671875" style="3" bestFit="1" customWidth="1"/>
    <col min="15125" max="15125" width="20.44140625" style="3" bestFit="1" customWidth="1"/>
    <col min="15126" max="15126" width="26.109375" style="3" bestFit="1" customWidth="1"/>
    <col min="15127" max="15129" width="18.5546875" style="3" bestFit="1" customWidth="1"/>
    <col min="15130" max="15360" width="11.44140625" style="3"/>
    <col min="15361" max="15361" width="40.109375" style="3" customWidth="1"/>
    <col min="15362" max="15363" width="21" style="3" customWidth="1"/>
    <col min="15364" max="15364" width="20.44140625" style="3" bestFit="1" customWidth="1"/>
    <col min="15365" max="15365" width="25.5546875" style="3" bestFit="1" customWidth="1"/>
    <col min="15366" max="15367" width="18.5546875" style="3" bestFit="1" customWidth="1"/>
    <col min="15368" max="15368" width="20.44140625" style="3" bestFit="1" customWidth="1"/>
    <col min="15369" max="15369" width="18.5546875" style="3" bestFit="1" customWidth="1"/>
    <col min="15370" max="15370" width="20.44140625" style="3" bestFit="1" customWidth="1"/>
    <col min="15371" max="15373" width="18.5546875" style="3" bestFit="1" customWidth="1"/>
    <col min="15374" max="15374" width="21.44140625" style="3" customWidth="1"/>
    <col min="15375" max="15375" width="21.5546875" style="3" customWidth="1"/>
    <col min="15376" max="15378" width="18.5546875" style="3" customWidth="1"/>
    <col min="15379" max="15379" width="21.109375" style="3" customWidth="1"/>
    <col min="15380" max="15380" width="21.88671875" style="3" bestFit="1" customWidth="1"/>
    <col min="15381" max="15381" width="20.44140625" style="3" bestFit="1" customWidth="1"/>
    <col min="15382" max="15382" width="26.109375" style="3" bestFit="1" customWidth="1"/>
    <col min="15383" max="15385" width="18.5546875" style="3" bestFit="1" customWidth="1"/>
    <col min="15386" max="15616" width="11.44140625" style="3"/>
    <col min="15617" max="15617" width="40.109375" style="3" customWidth="1"/>
    <col min="15618" max="15619" width="21" style="3" customWidth="1"/>
    <col min="15620" max="15620" width="20.44140625" style="3" bestFit="1" customWidth="1"/>
    <col min="15621" max="15621" width="25.5546875" style="3" bestFit="1" customWidth="1"/>
    <col min="15622" max="15623" width="18.5546875" style="3" bestFit="1" customWidth="1"/>
    <col min="15624" max="15624" width="20.44140625" style="3" bestFit="1" customWidth="1"/>
    <col min="15625" max="15625" width="18.5546875" style="3" bestFit="1" customWidth="1"/>
    <col min="15626" max="15626" width="20.44140625" style="3" bestFit="1" customWidth="1"/>
    <col min="15627" max="15629" width="18.5546875" style="3" bestFit="1" customWidth="1"/>
    <col min="15630" max="15630" width="21.44140625" style="3" customWidth="1"/>
    <col min="15631" max="15631" width="21.5546875" style="3" customWidth="1"/>
    <col min="15632" max="15634" width="18.5546875" style="3" customWidth="1"/>
    <col min="15635" max="15635" width="21.109375" style="3" customWidth="1"/>
    <col min="15636" max="15636" width="21.88671875" style="3" bestFit="1" customWidth="1"/>
    <col min="15637" max="15637" width="20.44140625" style="3" bestFit="1" customWidth="1"/>
    <col min="15638" max="15638" width="26.109375" style="3" bestFit="1" customWidth="1"/>
    <col min="15639" max="15641" width="18.5546875" style="3" bestFit="1" customWidth="1"/>
    <col min="15642" max="15872" width="11.44140625" style="3"/>
    <col min="15873" max="15873" width="40.109375" style="3" customWidth="1"/>
    <col min="15874" max="15875" width="21" style="3" customWidth="1"/>
    <col min="15876" max="15876" width="20.44140625" style="3" bestFit="1" customWidth="1"/>
    <col min="15877" max="15877" width="25.5546875" style="3" bestFit="1" customWidth="1"/>
    <col min="15878" max="15879" width="18.5546875" style="3" bestFit="1" customWidth="1"/>
    <col min="15880" max="15880" width="20.44140625" style="3" bestFit="1" customWidth="1"/>
    <col min="15881" max="15881" width="18.5546875" style="3" bestFit="1" customWidth="1"/>
    <col min="15882" max="15882" width="20.44140625" style="3" bestFit="1" customWidth="1"/>
    <col min="15883" max="15885" width="18.5546875" style="3" bestFit="1" customWidth="1"/>
    <col min="15886" max="15886" width="21.44140625" style="3" customWidth="1"/>
    <col min="15887" max="15887" width="21.5546875" style="3" customWidth="1"/>
    <col min="15888" max="15890" width="18.5546875" style="3" customWidth="1"/>
    <col min="15891" max="15891" width="21.109375" style="3" customWidth="1"/>
    <col min="15892" max="15892" width="21.88671875" style="3" bestFit="1" customWidth="1"/>
    <col min="15893" max="15893" width="20.44140625" style="3" bestFit="1" customWidth="1"/>
    <col min="15894" max="15894" width="26.109375" style="3" bestFit="1" customWidth="1"/>
    <col min="15895" max="15897" width="18.5546875" style="3" bestFit="1" customWidth="1"/>
    <col min="15898" max="16128" width="11.44140625" style="3"/>
    <col min="16129" max="16129" width="40.109375" style="3" customWidth="1"/>
    <col min="16130" max="16131" width="21" style="3" customWidth="1"/>
    <col min="16132" max="16132" width="20.44140625" style="3" bestFit="1" customWidth="1"/>
    <col min="16133" max="16133" width="25.5546875" style="3" bestFit="1" customWidth="1"/>
    <col min="16134" max="16135" width="18.5546875" style="3" bestFit="1" customWidth="1"/>
    <col min="16136" max="16136" width="20.44140625" style="3" bestFit="1" customWidth="1"/>
    <col min="16137" max="16137" width="18.5546875" style="3" bestFit="1" customWidth="1"/>
    <col min="16138" max="16138" width="20.44140625" style="3" bestFit="1" customWidth="1"/>
    <col min="16139" max="16141" width="18.5546875" style="3" bestFit="1" customWidth="1"/>
    <col min="16142" max="16142" width="21.44140625" style="3" customWidth="1"/>
    <col min="16143" max="16143" width="21.5546875" style="3" customWidth="1"/>
    <col min="16144" max="16146" width="18.5546875" style="3" customWidth="1"/>
    <col min="16147" max="16147" width="21.109375" style="3" customWidth="1"/>
    <col min="16148" max="16148" width="21.88671875" style="3" bestFit="1" customWidth="1"/>
    <col min="16149" max="16149" width="20.44140625" style="3" bestFit="1" customWidth="1"/>
    <col min="16150" max="16150" width="26.109375" style="3" bestFit="1" customWidth="1"/>
    <col min="16151" max="16153" width="18.5546875" style="3" bestFit="1" customWidth="1"/>
    <col min="16154" max="16384" width="11.44140625" style="3"/>
  </cols>
  <sheetData>
    <row r="1" spans="1:28" ht="15.6" x14ac:dyDescent="0.3"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/>
    </row>
    <row r="2" spans="1:28" ht="15.6" x14ac:dyDescent="0.3">
      <c r="A2" s="11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79</v>
      </c>
      <c r="Z2" s="7"/>
    </row>
    <row r="3" spans="1:28" s="8" customFormat="1" ht="15.6" x14ac:dyDescent="0.3">
      <c r="A3" s="12" t="s">
        <v>106</v>
      </c>
      <c r="B3" s="5">
        <v>210202405483</v>
      </c>
      <c r="C3" s="5">
        <v>342293752332</v>
      </c>
      <c r="D3" s="5">
        <v>2754209858856</v>
      </c>
      <c r="E3" s="5">
        <v>2589029486258</v>
      </c>
      <c r="F3" s="5">
        <v>418277444179</v>
      </c>
      <c r="G3" s="5">
        <v>185072268846</v>
      </c>
      <c r="H3" s="5">
        <v>2186436106935</v>
      </c>
      <c r="I3" s="5">
        <v>438712417976</v>
      </c>
      <c r="J3" s="5">
        <v>797269973234</v>
      </c>
      <c r="K3" s="5">
        <v>330086091284</v>
      </c>
      <c r="L3" s="5">
        <v>102754392089</v>
      </c>
      <c r="M3" s="5">
        <v>336287512337</v>
      </c>
      <c r="N3" s="5">
        <v>1240444737356</v>
      </c>
      <c r="O3" s="5">
        <v>916654220914</v>
      </c>
      <c r="P3" s="5">
        <v>295248208325</v>
      </c>
      <c r="Q3" s="5">
        <v>188832645570</v>
      </c>
      <c r="R3" s="5">
        <v>107004011857</v>
      </c>
      <c r="S3" s="5">
        <v>822624498504</v>
      </c>
      <c r="T3" s="5">
        <v>91737543053</v>
      </c>
      <c r="U3" s="5">
        <v>551584929900</v>
      </c>
      <c r="V3" s="5">
        <v>315295393773</v>
      </c>
      <c r="W3" s="5">
        <v>218741807702</v>
      </c>
      <c r="X3" s="5">
        <v>451601860506</v>
      </c>
      <c r="Y3" s="5">
        <v>84582237136</v>
      </c>
      <c r="Z3" s="5">
        <f>SUM(B3:Y3)</f>
        <v>15974983804405</v>
      </c>
      <c r="AA3" s="6"/>
      <c r="AB3" s="6"/>
    </row>
    <row r="4" spans="1:28" ht="15.6" x14ac:dyDescent="0.3">
      <c r="A4" s="10" t="s">
        <v>25</v>
      </c>
      <c r="B4" s="4">
        <v>129775405546</v>
      </c>
      <c r="C4" s="4">
        <v>229510260879</v>
      </c>
      <c r="D4" s="4">
        <v>1296747519258</v>
      </c>
      <c r="E4" s="4">
        <v>1782625625913</v>
      </c>
      <c r="F4" s="4">
        <v>253262167644</v>
      </c>
      <c r="G4" s="4">
        <v>143940104106</v>
      </c>
      <c r="H4" s="4">
        <v>935147441460</v>
      </c>
      <c r="I4" s="4">
        <v>148669455204</v>
      </c>
      <c r="J4" s="4">
        <v>293878056214</v>
      </c>
      <c r="K4" s="4">
        <v>240434917543</v>
      </c>
      <c r="L4" s="4">
        <v>62662936288</v>
      </c>
      <c r="M4" s="4">
        <v>174299880035</v>
      </c>
      <c r="N4" s="4">
        <v>546753631275</v>
      </c>
      <c r="O4" s="4">
        <v>524711444102</v>
      </c>
      <c r="P4" s="4">
        <v>162789976933</v>
      </c>
      <c r="Q4" s="4">
        <v>96448333990</v>
      </c>
      <c r="R4" s="4">
        <v>78504783509</v>
      </c>
      <c r="S4" s="4">
        <v>593021630412</v>
      </c>
      <c r="T4" s="4">
        <v>54734619139</v>
      </c>
      <c r="U4" s="4">
        <v>391392031725</v>
      </c>
      <c r="V4" s="4">
        <v>197219479400</v>
      </c>
      <c r="W4" s="4">
        <v>74231102156</v>
      </c>
      <c r="X4" s="4">
        <v>221879512873</v>
      </c>
      <c r="Y4" s="4">
        <v>74048066134</v>
      </c>
      <c r="Z4" s="5">
        <f t="shared" ref="Z4:Z60" si="0">SUM(B4:Y4)</f>
        <v>8706688381738</v>
      </c>
    </row>
    <row r="5" spans="1:28" ht="15.6" x14ac:dyDescent="0.3">
      <c r="A5" s="10" t="s">
        <v>26</v>
      </c>
      <c r="B5" s="4">
        <v>7992781084</v>
      </c>
      <c r="C5" s="4">
        <v>19272665507</v>
      </c>
      <c r="D5" s="4">
        <v>290041575527</v>
      </c>
      <c r="E5" s="4">
        <v>114373762887</v>
      </c>
      <c r="F5" s="4">
        <v>5571856902</v>
      </c>
      <c r="G5" s="4">
        <v>2361089667</v>
      </c>
      <c r="H5" s="4">
        <v>211881549357</v>
      </c>
      <c r="I5" s="4">
        <v>12161418904</v>
      </c>
      <c r="J5" s="4">
        <v>52670411900</v>
      </c>
      <c r="K5" s="4">
        <v>131870046994</v>
      </c>
      <c r="L5" s="4">
        <v>2581024111</v>
      </c>
      <c r="M5" s="4">
        <v>9035198027</v>
      </c>
      <c r="N5" s="4">
        <v>46624902238</v>
      </c>
      <c r="O5" s="4">
        <v>41124501305</v>
      </c>
      <c r="P5" s="4">
        <v>45382054917</v>
      </c>
      <c r="Q5" s="4">
        <v>18909764909</v>
      </c>
      <c r="R5" s="4">
        <v>9297606734</v>
      </c>
      <c r="S5" s="4">
        <v>5202620269</v>
      </c>
      <c r="T5" s="4">
        <v>2143882798</v>
      </c>
      <c r="U5" s="4">
        <v>23912425108</v>
      </c>
      <c r="V5" s="4">
        <v>44023835706</v>
      </c>
      <c r="W5" s="4">
        <v>12104364519</v>
      </c>
      <c r="X5" s="4">
        <v>82293304193</v>
      </c>
      <c r="Y5" s="4">
        <v>3252056919</v>
      </c>
      <c r="Z5" s="5">
        <f t="shared" si="0"/>
        <v>1194084700482</v>
      </c>
    </row>
    <row r="6" spans="1:28" ht="15.6" x14ac:dyDescent="0.3">
      <c r="A6" s="10" t="s">
        <v>27</v>
      </c>
      <c r="B6" s="4">
        <v>61965882705</v>
      </c>
      <c r="C6" s="4">
        <v>146217703213</v>
      </c>
      <c r="D6" s="4">
        <v>619414042992</v>
      </c>
      <c r="E6" s="4">
        <v>1161866865618</v>
      </c>
      <c r="F6" s="4">
        <v>167003677280</v>
      </c>
      <c r="G6" s="4">
        <v>87903223005</v>
      </c>
      <c r="H6" s="4">
        <v>477600378993</v>
      </c>
      <c r="I6" s="4">
        <v>82857127113</v>
      </c>
      <c r="J6" s="4">
        <v>104525142991</v>
      </c>
      <c r="K6" s="4">
        <v>46477249262</v>
      </c>
      <c r="L6" s="4">
        <v>16413890196</v>
      </c>
      <c r="M6" s="4">
        <v>110804189118</v>
      </c>
      <c r="N6" s="4">
        <v>410880106473</v>
      </c>
      <c r="O6" s="4">
        <v>296016403643</v>
      </c>
      <c r="P6" s="4">
        <v>89229764478</v>
      </c>
      <c r="Q6" s="4">
        <v>32246312426</v>
      </c>
      <c r="R6" s="4">
        <v>56661904473</v>
      </c>
      <c r="S6" s="4">
        <v>496802964708</v>
      </c>
      <c r="T6" s="4">
        <v>46401454681</v>
      </c>
      <c r="U6" s="4">
        <v>158316482457</v>
      </c>
      <c r="V6" s="4">
        <v>77400086805</v>
      </c>
      <c r="W6" s="4">
        <v>35660379607</v>
      </c>
      <c r="X6" s="4">
        <v>95298970384</v>
      </c>
      <c r="Y6" s="4">
        <v>32333309466</v>
      </c>
      <c r="Z6" s="5">
        <f t="shared" si="0"/>
        <v>4910297512087</v>
      </c>
    </row>
    <row r="7" spans="1:28" ht="15.6" x14ac:dyDescent="0.3">
      <c r="A7" s="10" t="s">
        <v>28</v>
      </c>
      <c r="B7" s="4">
        <v>-3679191164</v>
      </c>
      <c r="C7" s="4">
        <v>-28171760266</v>
      </c>
      <c r="D7" s="4">
        <v>-2551760449</v>
      </c>
      <c r="E7" s="4">
        <v>-39678541541</v>
      </c>
      <c r="F7" s="4">
        <v>0</v>
      </c>
      <c r="G7" s="4">
        <v>0</v>
      </c>
      <c r="H7" s="4">
        <v>-15882783791</v>
      </c>
      <c r="I7" s="4">
        <v>-3827421220</v>
      </c>
      <c r="J7" s="4">
        <v>0</v>
      </c>
      <c r="K7" s="4">
        <v>0</v>
      </c>
      <c r="L7" s="4">
        <v>-209475456</v>
      </c>
      <c r="M7" s="4">
        <v>0</v>
      </c>
      <c r="N7" s="4">
        <v>-3547482555</v>
      </c>
      <c r="O7" s="4">
        <v>-17285854675</v>
      </c>
      <c r="P7" s="4">
        <v>-431018700</v>
      </c>
      <c r="Q7" s="4">
        <v>-289623096</v>
      </c>
      <c r="R7" s="4">
        <v>0</v>
      </c>
      <c r="S7" s="4">
        <v>-10485650761</v>
      </c>
      <c r="T7" s="4">
        <v>0</v>
      </c>
      <c r="U7" s="4">
        <v>0</v>
      </c>
      <c r="V7" s="4">
        <v>-9082122424</v>
      </c>
      <c r="W7" s="4">
        <v>0</v>
      </c>
      <c r="X7" s="4">
        <v>-2032406646</v>
      </c>
      <c r="Y7" s="4">
        <v>-1066308663</v>
      </c>
      <c r="Z7" s="5">
        <f t="shared" si="0"/>
        <v>-138221401407</v>
      </c>
    </row>
    <row r="8" spans="1:28" ht="15.6" x14ac:dyDescent="0.3">
      <c r="A8" s="10" t="s">
        <v>29</v>
      </c>
      <c r="B8" s="4">
        <v>59816741757</v>
      </c>
      <c r="C8" s="4">
        <v>62559523792</v>
      </c>
      <c r="D8" s="4">
        <v>384395617048</v>
      </c>
      <c r="E8" s="4">
        <v>505140334823</v>
      </c>
      <c r="F8" s="4">
        <v>75794325092</v>
      </c>
      <c r="G8" s="4">
        <v>53647256367</v>
      </c>
      <c r="H8" s="4">
        <v>244725591123</v>
      </c>
      <c r="I8" s="4">
        <v>53650909187</v>
      </c>
      <c r="J8" s="4">
        <v>136550659912</v>
      </c>
      <c r="K8" s="4">
        <v>61392721935</v>
      </c>
      <c r="L8" s="4">
        <v>43496295941</v>
      </c>
      <c r="M8" s="4">
        <v>54314711150</v>
      </c>
      <c r="N8" s="4">
        <v>74767936687</v>
      </c>
      <c r="O8" s="4">
        <v>186512049848</v>
      </c>
      <c r="P8" s="4">
        <v>27917019095</v>
      </c>
      <c r="Q8" s="4">
        <v>40699886549</v>
      </c>
      <c r="R8" s="4">
        <v>12545224885</v>
      </c>
      <c r="S8" s="4">
        <v>91342612137</v>
      </c>
      <c r="T8" s="4">
        <v>6122774246</v>
      </c>
      <c r="U8" s="4">
        <v>208988403662</v>
      </c>
      <c r="V8" s="4">
        <v>75593322717</v>
      </c>
      <c r="W8" s="4">
        <v>26331846040</v>
      </c>
      <c r="X8" s="4">
        <v>44262230942</v>
      </c>
      <c r="Y8" s="4">
        <v>38462699749</v>
      </c>
      <c r="Z8" s="5">
        <f t="shared" si="0"/>
        <v>2569030694684</v>
      </c>
    </row>
    <row r="9" spans="1:28" ht="15.6" x14ac:dyDescent="0.3">
      <c r="A9" s="10" t="s">
        <v>30</v>
      </c>
      <c r="B9" s="4">
        <v>0</v>
      </c>
      <c r="C9" s="4">
        <v>1460368367</v>
      </c>
      <c r="D9" s="4">
        <v>2896283691</v>
      </c>
      <c r="E9" s="4">
        <v>1244662585</v>
      </c>
      <c r="F9" s="4">
        <v>4892308370</v>
      </c>
      <c r="G9" s="4">
        <v>28535067</v>
      </c>
      <c r="H9" s="4">
        <v>939921987</v>
      </c>
      <c r="I9" s="4">
        <v>0</v>
      </c>
      <c r="J9" s="4">
        <v>131841411</v>
      </c>
      <c r="K9" s="4">
        <v>694899352</v>
      </c>
      <c r="L9" s="4">
        <v>171726040</v>
      </c>
      <c r="M9" s="4">
        <v>145781740</v>
      </c>
      <c r="N9" s="4">
        <v>14480685877</v>
      </c>
      <c r="O9" s="4">
        <v>1058489306</v>
      </c>
      <c r="P9" s="4">
        <v>261138443</v>
      </c>
      <c r="Q9" s="4">
        <v>4592370106</v>
      </c>
      <c r="R9" s="4">
        <v>47417</v>
      </c>
      <c r="S9" s="4">
        <v>-326566702</v>
      </c>
      <c r="T9" s="4">
        <v>66507414</v>
      </c>
      <c r="U9" s="4">
        <v>174720498</v>
      </c>
      <c r="V9" s="4">
        <v>202234172</v>
      </c>
      <c r="W9" s="4">
        <v>134511990</v>
      </c>
      <c r="X9" s="4">
        <v>25007354</v>
      </c>
      <c r="Y9" s="4">
        <v>0</v>
      </c>
      <c r="Z9" s="5">
        <f t="shared" si="0"/>
        <v>33275474485</v>
      </c>
    </row>
    <row r="10" spans="1:28" ht="15.6" x14ac:dyDescent="0.3">
      <c r="A10" s="10" t="s">
        <v>31</v>
      </c>
      <c r="B10" s="4">
        <v>80426999937</v>
      </c>
      <c r="C10" s="4">
        <v>112783491453</v>
      </c>
      <c r="D10" s="4">
        <v>1457462339598</v>
      </c>
      <c r="E10" s="4">
        <v>806403860345</v>
      </c>
      <c r="F10" s="4">
        <v>165015276535</v>
      </c>
      <c r="G10" s="4">
        <v>41132164740</v>
      </c>
      <c r="H10" s="4">
        <v>1251288665475</v>
      </c>
      <c r="I10" s="4">
        <v>290042962772</v>
      </c>
      <c r="J10" s="4">
        <v>503391917020</v>
      </c>
      <c r="K10" s="4">
        <v>89651173741</v>
      </c>
      <c r="L10" s="4">
        <v>40091455801</v>
      </c>
      <c r="M10" s="4">
        <v>161987632302</v>
      </c>
      <c r="N10" s="4">
        <v>693691106081</v>
      </c>
      <c r="O10" s="4">
        <v>391942776812</v>
      </c>
      <c r="P10" s="4">
        <v>132458231392</v>
      </c>
      <c r="Q10" s="4">
        <v>92384311580</v>
      </c>
      <c r="R10" s="4">
        <v>28499228348</v>
      </c>
      <c r="S10" s="4">
        <v>229602868092</v>
      </c>
      <c r="T10" s="4">
        <v>37002923914</v>
      </c>
      <c r="U10" s="4">
        <v>160192898175</v>
      </c>
      <c r="V10" s="4">
        <v>118075914373</v>
      </c>
      <c r="W10" s="4">
        <v>144510705546</v>
      </c>
      <c r="X10" s="4">
        <v>229722347633</v>
      </c>
      <c r="Y10" s="4">
        <v>10534171002</v>
      </c>
      <c r="Z10" s="5">
        <f t="shared" si="0"/>
        <v>7268295422667</v>
      </c>
    </row>
    <row r="11" spans="1:28" ht="15.6" x14ac:dyDescent="0.3">
      <c r="A11" s="10" t="s">
        <v>32</v>
      </c>
      <c r="B11" s="4">
        <v>0</v>
      </c>
      <c r="C11" s="4">
        <v>5000000000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1135000000</v>
      </c>
      <c r="P11" s="4">
        <v>0</v>
      </c>
      <c r="Q11" s="4">
        <v>1481771400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5">
        <f t="shared" si="0"/>
        <v>7616771400</v>
      </c>
    </row>
    <row r="12" spans="1:28" ht="15.6" x14ac:dyDescent="0.3">
      <c r="A12" s="10" t="s">
        <v>27</v>
      </c>
      <c r="B12" s="4">
        <v>3427972514</v>
      </c>
      <c r="C12" s="4">
        <v>62048621723</v>
      </c>
      <c r="D12" s="4">
        <v>744528757103</v>
      </c>
      <c r="E12" s="4">
        <v>166914809123</v>
      </c>
      <c r="F12" s="4">
        <v>10152985442</v>
      </c>
      <c r="G12" s="4">
        <v>6507796876</v>
      </c>
      <c r="H12" s="4">
        <v>565715600594</v>
      </c>
      <c r="I12" s="4">
        <v>52119273772</v>
      </c>
      <c r="J12" s="4">
        <v>0</v>
      </c>
      <c r="K12" s="4">
        <v>27286785845</v>
      </c>
      <c r="L12" s="4">
        <v>4171817785</v>
      </c>
      <c r="M12" s="4">
        <v>46018134738</v>
      </c>
      <c r="N12" s="4">
        <v>404580480220</v>
      </c>
      <c r="O12" s="4">
        <v>176059442369</v>
      </c>
      <c r="P12" s="4">
        <v>58560884577</v>
      </c>
      <c r="Q12" s="4">
        <v>31545931413</v>
      </c>
      <c r="R12" s="4">
        <v>4798673347</v>
      </c>
      <c r="S12" s="4">
        <v>11388045779</v>
      </c>
      <c r="T12" s="4">
        <v>3514799071</v>
      </c>
      <c r="U12" s="4">
        <v>0</v>
      </c>
      <c r="V12" s="4">
        <v>27937764609</v>
      </c>
      <c r="W12" s="4">
        <v>27970992256</v>
      </c>
      <c r="X12" s="4">
        <v>38982708134</v>
      </c>
      <c r="Y12" s="4">
        <v>4512072500</v>
      </c>
      <c r="Z12" s="5">
        <f t="shared" si="0"/>
        <v>2478744349790</v>
      </c>
    </row>
    <row r="13" spans="1:28" ht="15.6" x14ac:dyDescent="0.3">
      <c r="A13" s="10" t="s">
        <v>33</v>
      </c>
      <c r="B13" s="4">
        <v>0</v>
      </c>
      <c r="C13" s="4">
        <v>-209116020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-264745291</v>
      </c>
      <c r="L13" s="4">
        <v>-443789764</v>
      </c>
      <c r="M13" s="4">
        <v>-8323454051</v>
      </c>
      <c r="N13" s="4">
        <v>0</v>
      </c>
      <c r="O13" s="4">
        <v>0</v>
      </c>
      <c r="P13" s="4">
        <v>-3547801220</v>
      </c>
      <c r="Q13" s="4">
        <v>0</v>
      </c>
      <c r="R13" s="4">
        <v>0</v>
      </c>
      <c r="S13" s="4">
        <v>-137059673</v>
      </c>
      <c r="T13" s="4">
        <v>0</v>
      </c>
      <c r="U13" s="4">
        <v>0</v>
      </c>
      <c r="V13" s="4">
        <v>-2682489452</v>
      </c>
      <c r="W13" s="4">
        <v>0</v>
      </c>
      <c r="X13" s="4">
        <v>-3147683290</v>
      </c>
      <c r="Y13" s="4">
        <v>0</v>
      </c>
      <c r="Z13" s="5">
        <f t="shared" si="0"/>
        <v>-18756138761</v>
      </c>
    </row>
    <row r="14" spans="1:28" ht="15.6" x14ac:dyDescent="0.3">
      <c r="A14" s="10" t="s">
        <v>34</v>
      </c>
      <c r="B14" s="4">
        <v>9361001964</v>
      </c>
      <c r="C14" s="4">
        <v>10601500000</v>
      </c>
      <c r="D14" s="4">
        <v>109827129584</v>
      </c>
      <c r="E14" s="4">
        <v>95310308389</v>
      </c>
      <c r="F14" s="4">
        <v>25703681296</v>
      </c>
      <c r="G14" s="4">
        <v>0</v>
      </c>
      <c r="H14" s="4">
        <v>78583497835</v>
      </c>
      <c r="I14" s="4">
        <v>37387248990</v>
      </c>
      <c r="J14" s="4">
        <v>5802524812</v>
      </c>
      <c r="K14" s="4">
        <v>7522142187</v>
      </c>
      <c r="L14" s="4">
        <v>10682478288</v>
      </c>
      <c r="M14" s="4">
        <v>19408124612</v>
      </c>
      <c r="N14" s="4">
        <v>59016926910</v>
      </c>
      <c r="O14" s="4">
        <v>44163100533</v>
      </c>
      <c r="P14" s="4">
        <v>9371824287</v>
      </c>
      <c r="Q14" s="4">
        <v>12165471982</v>
      </c>
      <c r="R14" s="4">
        <v>0</v>
      </c>
      <c r="S14" s="4">
        <v>12389418203</v>
      </c>
      <c r="T14" s="4">
        <v>1196448982</v>
      </c>
      <c r="U14" s="4">
        <v>18401885232</v>
      </c>
      <c r="V14" s="4">
        <v>10046928180</v>
      </c>
      <c r="W14" s="4">
        <v>36658864686</v>
      </c>
      <c r="X14" s="4">
        <v>3860366914</v>
      </c>
      <c r="Y14" s="4">
        <v>821028036</v>
      </c>
      <c r="Z14" s="5">
        <f t="shared" si="0"/>
        <v>618281901902</v>
      </c>
    </row>
    <row r="15" spans="1:28" ht="15.6" x14ac:dyDescent="0.3">
      <c r="A15" s="10" t="s">
        <v>35</v>
      </c>
      <c r="B15" s="4">
        <v>67638025459</v>
      </c>
      <c r="C15" s="4">
        <v>34176143691</v>
      </c>
      <c r="D15" s="4">
        <v>597633051192</v>
      </c>
      <c r="E15" s="4">
        <v>489277632167</v>
      </c>
      <c r="F15" s="4">
        <v>96826360458</v>
      </c>
      <c r="G15" s="4">
        <v>34624367864</v>
      </c>
      <c r="H15" s="4">
        <v>605762316624</v>
      </c>
      <c r="I15" s="4">
        <v>200536440010</v>
      </c>
      <c r="J15" s="4">
        <v>497449789953</v>
      </c>
      <c r="K15" s="4">
        <v>54264310255</v>
      </c>
      <c r="L15" s="4">
        <v>25208389439</v>
      </c>
      <c r="M15" s="4">
        <v>90621845924</v>
      </c>
      <c r="N15" s="4">
        <v>223974748297</v>
      </c>
      <c r="O15" s="4">
        <v>170585233910</v>
      </c>
      <c r="P15" s="4">
        <v>64525522528</v>
      </c>
      <c r="Q15" s="4">
        <v>47191136785</v>
      </c>
      <c r="R15" s="4">
        <v>23689604701</v>
      </c>
      <c r="S15" s="4">
        <v>205417367083</v>
      </c>
      <c r="T15" s="4">
        <v>32241938072</v>
      </c>
      <c r="U15" s="4">
        <v>141791012943</v>
      </c>
      <c r="V15" s="4">
        <v>77058744405</v>
      </c>
      <c r="W15" s="4">
        <v>79772348604</v>
      </c>
      <c r="X15" s="4">
        <v>186373002162</v>
      </c>
      <c r="Y15" s="4">
        <v>5201070466</v>
      </c>
      <c r="Z15" s="5">
        <f t="shared" si="0"/>
        <v>4051840402992</v>
      </c>
    </row>
    <row r="16" spans="1:28" ht="15.6" x14ac:dyDescent="0.3">
      <c r="A16" s="10" t="s">
        <v>30</v>
      </c>
      <c r="B16" s="4">
        <v>0</v>
      </c>
      <c r="C16" s="4">
        <v>957226039</v>
      </c>
      <c r="D16" s="4">
        <v>5473401719</v>
      </c>
      <c r="E16" s="4">
        <v>54901110666</v>
      </c>
      <c r="F16" s="4">
        <v>32332249339</v>
      </c>
      <c r="G16" s="4">
        <v>0</v>
      </c>
      <c r="H16" s="4">
        <v>1227250422</v>
      </c>
      <c r="I16" s="4">
        <v>0</v>
      </c>
      <c r="J16" s="4">
        <v>139602255</v>
      </c>
      <c r="K16" s="4">
        <v>577935454</v>
      </c>
      <c r="L16" s="4">
        <v>28770289</v>
      </c>
      <c r="M16" s="4">
        <v>5939527028</v>
      </c>
      <c r="N16" s="4">
        <v>6118950654</v>
      </c>
      <c r="O16" s="4">
        <v>0</v>
      </c>
      <c r="P16" s="4">
        <v>0</v>
      </c>
      <c r="Q16" s="4">
        <v>0</v>
      </c>
      <c r="R16" s="4">
        <v>10950300</v>
      </c>
      <c r="S16" s="4">
        <v>408037027</v>
      </c>
      <c r="T16" s="4">
        <v>49737789</v>
      </c>
      <c r="U16" s="4">
        <v>0</v>
      </c>
      <c r="V16" s="4">
        <v>3032477179</v>
      </c>
      <c r="W16" s="4">
        <v>108500000</v>
      </c>
      <c r="X16" s="4">
        <v>506270423</v>
      </c>
      <c r="Y16" s="4">
        <v>0</v>
      </c>
      <c r="Z16" s="5">
        <f t="shared" si="0"/>
        <v>111811996583</v>
      </c>
    </row>
    <row r="17" spans="1:28" s="8" customFormat="1" ht="15.6" x14ac:dyDescent="0.3">
      <c r="A17" s="12" t="s">
        <v>36</v>
      </c>
      <c r="B17" s="5">
        <v>143287500774</v>
      </c>
      <c r="C17" s="5">
        <v>330301471322</v>
      </c>
      <c r="D17" s="5">
        <v>1532469045181</v>
      </c>
      <c r="E17" s="5">
        <v>1692569004960</v>
      </c>
      <c r="F17" s="5">
        <v>348070331809</v>
      </c>
      <c r="G17" s="5">
        <v>149776097923</v>
      </c>
      <c r="H17" s="5">
        <v>1388951216383</v>
      </c>
      <c r="I17" s="5">
        <v>217450100105</v>
      </c>
      <c r="J17" s="5">
        <v>360183928992</v>
      </c>
      <c r="K17" s="5">
        <v>207821062411</v>
      </c>
      <c r="L17" s="5">
        <v>82246093823</v>
      </c>
      <c r="M17" s="5">
        <v>245820191394</v>
      </c>
      <c r="N17" s="5">
        <v>872417750673</v>
      </c>
      <c r="O17" s="5">
        <v>636712516591</v>
      </c>
      <c r="P17" s="5">
        <v>200540478775</v>
      </c>
      <c r="Q17" s="5">
        <v>153635807875</v>
      </c>
      <c r="R17" s="5">
        <v>68092417551</v>
      </c>
      <c r="S17" s="5">
        <v>670798890954</v>
      </c>
      <c r="T17" s="5">
        <v>63561723781</v>
      </c>
      <c r="U17" s="5">
        <v>353722946548</v>
      </c>
      <c r="V17" s="5">
        <v>177816828097</v>
      </c>
      <c r="W17" s="5">
        <v>121579128321</v>
      </c>
      <c r="X17" s="5">
        <v>254697533549</v>
      </c>
      <c r="Y17" s="5">
        <v>67303768403</v>
      </c>
      <c r="Z17" s="5">
        <f t="shared" si="0"/>
        <v>10339825836195</v>
      </c>
      <c r="AA17" s="6"/>
      <c r="AB17" s="6"/>
    </row>
    <row r="18" spans="1:28" ht="15.6" x14ac:dyDescent="0.3">
      <c r="A18" s="10" t="s">
        <v>107</v>
      </c>
      <c r="B18" s="4">
        <v>123418793710</v>
      </c>
      <c r="C18" s="4">
        <v>243966385342</v>
      </c>
      <c r="D18" s="4">
        <v>909732911742</v>
      </c>
      <c r="E18" s="4">
        <v>1377061788333</v>
      </c>
      <c r="F18" s="4">
        <v>280025626791</v>
      </c>
      <c r="G18" s="4">
        <v>115602179906</v>
      </c>
      <c r="H18" s="4">
        <v>843535718829</v>
      </c>
      <c r="I18" s="4">
        <v>183077994956</v>
      </c>
      <c r="J18" s="4">
        <v>267178874621</v>
      </c>
      <c r="K18" s="4">
        <v>179810837746</v>
      </c>
      <c r="L18" s="4">
        <v>48681402673</v>
      </c>
      <c r="M18" s="4">
        <v>139604871835</v>
      </c>
      <c r="N18" s="4">
        <v>364816201447</v>
      </c>
      <c r="O18" s="4">
        <v>389687330776</v>
      </c>
      <c r="P18" s="4">
        <v>157401789534</v>
      </c>
      <c r="Q18" s="4">
        <v>89802382192</v>
      </c>
      <c r="R18" s="4">
        <v>44116908499</v>
      </c>
      <c r="S18" s="4">
        <v>573215240680</v>
      </c>
      <c r="T18" s="4">
        <v>44076953859</v>
      </c>
      <c r="U18" s="4">
        <v>325787759053</v>
      </c>
      <c r="V18" s="4">
        <v>147939087665</v>
      </c>
      <c r="W18" s="4">
        <v>97602876351</v>
      </c>
      <c r="X18" s="4">
        <v>123388939762</v>
      </c>
      <c r="Y18" s="4">
        <v>52205679653</v>
      </c>
      <c r="Z18" s="5">
        <f t="shared" si="0"/>
        <v>7121738535955</v>
      </c>
    </row>
    <row r="19" spans="1:28" ht="15.6" x14ac:dyDescent="0.3">
      <c r="A19" s="10" t="s">
        <v>38</v>
      </c>
      <c r="B19" s="4">
        <v>94853156651</v>
      </c>
      <c r="C19" s="4">
        <v>239585520124</v>
      </c>
      <c r="D19" s="4">
        <v>788247248952</v>
      </c>
      <c r="E19" s="4">
        <v>839667907696</v>
      </c>
      <c r="F19" s="4">
        <v>176364405217</v>
      </c>
      <c r="G19" s="4">
        <v>63639041535</v>
      </c>
      <c r="H19" s="4">
        <v>736325133514</v>
      </c>
      <c r="I19" s="4">
        <v>164202124819</v>
      </c>
      <c r="J19" s="4">
        <v>40000000000</v>
      </c>
      <c r="K19" s="4">
        <v>163329256647</v>
      </c>
      <c r="L19" s="4">
        <v>34137103840</v>
      </c>
      <c r="M19" s="4">
        <v>94655330084</v>
      </c>
      <c r="N19" s="4">
        <v>298112044107</v>
      </c>
      <c r="O19" s="4">
        <v>79170444564</v>
      </c>
      <c r="P19" s="4">
        <v>139017482488</v>
      </c>
      <c r="Q19" s="4">
        <v>52306648628</v>
      </c>
      <c r="R19" s="4">
        <v>11682365978</v>
      </c>
      <c r="S19" s="4">
        <v>286785888145</v>
      </c>
      <c r="T19" s="4">
        <v>9653989369</v>
      </c>
      <c r="U19" s="4">
        <v>257400241202</v>
      </c>
      <c r="V19" s="4">
        <v>80445346928</v>
      </c>
      <c r="W19" s="4">
        <v>89168296014</v>
      </c>
      <c r="X19" s="4">
        <v>93662888821</v>
      </c>
      <c r="Y19" s="4">
        <v>23448524187</v>
      </c>
      <c r="Z19" s="5">
        <f t="shared" si="0"/>
        <v>4855860389510</v>
      </c>
    </row>
    <row r="20" spans="1:28" ht="15.6" x14ac:dyDescent="0.3">
      <c r="A20" s="10" t="s">
        <v>39</v>
      </c>
      <c r="B20" s="4">
        <v>15532936040</v>
      </c>
      <c r="C20" s="4">
        <v>105334217485</v>
      </c>
      <c r="D20" s="4">
        <v>464849159975</v>
      </c>
      <c r="E20" s="4">
        <v>46709868182</v>
      </c>
      <c r="F20" s="4">
        <v>0</v>
      </c>
      <c r="G20" s="4">
        <v>6836793828</v>
      </c>
      <c r="H20" s="4">
        <v>430948005203</v>
      </c>
      <c r="I20" s="4">
        <v>73142935829</v>
      </c>
      <c r="J20" s="4">
        <v>0</v>
      </c>
      <c r="K20" s="4">
        <v>78596966882</v>
      </c>
      <c r="L20" s="4">
        <v>3818727854</v>
      </c>
      <c r="M20" s="4">
        <v>20962834041</v>
      </c>
      <c r="N20" s="4">
        <v>98098603640</v>
      </c>
      <c r="O20" s="4">
        <v>644008495</v>
      </c>
      <c r="P20" s="4">
        <v>77677337270</v>
      </c>
      <c r="Q20" s="4">
        <v>1788745375</v>
      </c>
      <c r="R20" s="4">
        <v>1557387462</v>
      </c>
      <c r="S20" s="4">
        <v>0</v>
      </c>
      <c r="T20" s="4">
        <v>5480777</v>
      </c>
      <c r="U20" s="4">
        <v>67450371496</v>
      </c>
      <c r="V20" s="4">
        <v>1613022027</v>
      </c>
      <c r="W20" s="4">
        <v>63497250652</v>
      </c>
      <c r="X20" s="4">
        <v>56007684412</v>
      </c>
      <c r="Y20" s="4">
        <v>1443847644</v>
      </c>
      <c r="Z20" s="5">
        <f t="shared" si="0"/>
        <v>1616516184569</v>
      </c>
    </row>
    <row r="21" spans="1:28" ht="15.6" x14ac:dyDescent="0.3">
      <c r="A21" s="10" t="s">
        <v>40</v>
      </c>
      <c r="B21" s="4">
        <v>15021934038</v>
      </c>
      <c r="C21" s="4">
        <v>106780850393</v>
      </c>
      <c r="D21" s="4">
        <v>266885905601</v>
      </c>
      <c r="E21" s="4">
        <v>80525028120</v>
      </c>
      <c r="F21" s="4">
        <v>0</v>
      </c>
      <c r="G21" s="4">
        <v>0</v>
      </c>
      <c r="H21" s="4">
        <v>282524847365</v>
      </c>
      <c r="I21" s="4">
        <v>31403475046</v>
      </c>
      <c r="J21" s="4">
        <v>0</v>
      </c>
      <c r="K21" s="4">
        <v>82780841900</v>
      </c>
      <c r="L21" s="4">
        <v>13995317632</v>
      </c>
      <c r="M21" s="4">
        <v>4183193717</v>
      </c>
      <c r="N21" s="4">
        <v>46825232636</v>
      </c>
      <c r="O21" s="4">
        <v>0</v>
      </c>
      <c r="P21" s="4">
        <v>59962454212</v>
      </c>
      <c r="Q21" s="4">
        <v>23060217533</v>
      </c>
      <c r="R21" s="4">
        <v>0</v>
      </c>
      <c r="S21" s="4">
        <v>0</v>
      </c>
      <c r="T21" s="4">
        <v>2326181276</v>
      </c>
      <c r="U21" s="4">
        <v>17891624941</v>
      </c>
      <c r="V21" s="4">
        <v>20293136313</v>
      </c>
      <c r="W21" s="4">
        <v>22743000000</v>
      </c>
      <c r="X21" s="4">
        <v>37042003143</v>
      </c>
      <c r="Y21" s="4">
        <v>0</v>
      </c>
      <c r="Z21" s="5">
        <f t="shared" si="0"/>
        <v>1114245243866</v>
      </c>
    </row>
    <row r="22" spans="1:28" ht="15.6" x14ac:dyDescent="0.3">
      <c r="A22" s="10" t="s">
        <v>41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5097110823</v>
      </c>
      <c r="M22" s="4">
        <v>0</v>
      </c>
      <c r="N22" s="4">
        <v>20000000000</v>
      </c>
      <c r="O22" s="4">
        <v>0</v>
      </c>
      <c r="P22" s="4">
        <v>0</v>
      </c>
      <c r="Q22" s="4">
        <v>0</v>
      </c>
      <c r="R22" s="4">
        <v>0</v>
      </c>
      <c r="S22" s="4">
        <v>6500000000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5">
        <f t="shared" si="0"/>
        <v>31597110823</v>
      </c>
    </row>
    <row r="23" spans="1:28" ht="15.6" x14ac:dyDescent="0.3">
      <c r="A23" s="10" t="s">
        <v>108</v>
      </c>
      <c r="B23" s="4">
        <v>63050377427</v>
      </c>
      <c r="C23" s="4">
        <v>0</v>
      </c>
      <c r="D23" s="4">
        <v>21258561446</v>
      </c>
      <c r="E23" s="4">
        <v>565367554820</v>
      </c>
      <c r="F23" s="4">
        <v>195571794595</v>
      </c>
      <c r="G23" s="4">
        <v>55421786005</v>
      </c>
      <c r="H23" s="4">
        <v>8813138505</v>
      </c>
      <c r="I23" s="4">
        <v>42296623612</v>
      </c>
      <c r="J23" s="4">
        <v>40000000000</v>
      </c>
      <c r="K23" s="4">
        <v>0</v>
      </c>
      <c r="L23" s="4">
        <v>0</v>
      </c>
      <c r="M23" s="4">
        <v>81656728590</v>
      </c>
      <c r="N23" s="4">
        <v>123519524502</v>
      </c>
      <c r="O23" s="4">
        <v>77851624818</v>
      </c>
      <c r="P23" s="4">
        <v>0</v>
      </c>
      <c r="Q23" s="4">
        <v>25860075828</v>
      </c>
      <c r="R23" s="4">
        <v>6844307242</v>
      </c>
      <c r="S23" s="4">
        <v>276564827040</v>
      </c>
      <c r="T23" s="4">
        <v>6692437476</v>
      </c>
      <c r="U23" s="4">
        <v>168299870271</v>
      </c>
      <c r="V23" s="4">
        <v>56174987250</v>
      </c>
      <c r="W23" s="4">
        <v>0</v>
      </c>
      <c r="X23" s="4">
        <v>0</v>
      </c>
      <c r="Y23" s="4">
        <v>19254239670</v>
      </c>
      <c r="Z23" s="5">
        <f t="shared" si="0"/>
        <v>1834498459097</v>
      </c>
    </row>
    <row r="24" spans="1:28" ht="15.6" x14ac:dyDescent="0.3">
      <c r="A24" s="10" t="s">
        <v>43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14082460242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2364201338</v>
      </c>
      <c r="W24" s="4">
        <v>0</v>
      </c>
      <c r="X24" s="4">
        <v>0</v>
      </c>
      <c r="Y24" s="4">
        <v>2214617344</v>
      </c>
      <c r="Z24" s="5">
        <f t="shared" si="0"/>
        <v>18661278924</v>
      </c>
    </row>
    <row r="25" spans="1:28" ht="15.6" x14ac:dyDescent="0.3">
      <c r="A25" s="10" t="s">
        <v>44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7189844255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5">
        <f t="shared" si="0"/>
        <v>7189844255</v>
      </c>
    </row>
    <row r="26" spans="1:28" ht="15.6" x14ac:dyDescent="0.3">
      <c r="A26" s="10" t="s">
        <v>45</v>
      </c>
      <c r="B26" s="4">
        <v>28565637059</v>
      </c>
      <c r="C26" s="4">
        <v>4380865218</v>
      </c>
      <c r="D26" s="4">
        <v>121485662790</v>
      </c>
      <c r="E26" s="4">
        <v>537393880637</v>
      </c>
      <c r="F26" s="4">
        <v>103661221574</v>
      </c>
      <c r="G26" s="4">
        <v>51963138371</v>
      </c>
      <c r="H26" s="4">
        <v>107210585315</v>
      </c>
      <c r="I26" s="4">
        <v>18875870137</v>
      </c>
      <c r="J26" s="4">
        <v>227178874621</v>
      </c>
      <c r="K26" s="4">
        <v>16481581099</v>
      </c>
      <c r="L26" s="4">
        <v>14544298833</v>
      </c>
      <c r="M26" s="4">
        <v>44949541751</v>
      </c>
      <c r="N26" s="4">
        <v>66704157340</v>
      </c>
      <c r="O26" s="4">
        <v>310516886212</v>
      </c>
      <c r="P26" s="4">
        <v>18384307046</v>
      </c>
      <c r="Q26" s="4">
        <v>37495733564</v>
      </c>
      <c r="R26" s="4">
        <v>32434542521</v>
      </c>
      <c r="S26" s="4">
        <v>286429352535</v>
      </c>
      <c r="T26" s="4">
        <v>34422964490</v>
      </c>
      <c r="U26" s="4">
        <v>68387517851</v>
      </c>
      <c r="V26" s="4">
        <v>67493740737</v>
      </c>
      <c r="W26" s="4">
        <v>8434580337</v>
      </c>
      <c r="X26" s="4">
        <v>29726050941</v>
      </c>
      <c r="Y26" s="4">
        <v>28757155466</v>
      </c>
      <c r="Z26" s="5">
        <f t="shared" si="0"/>
        <v>2265878146445</v>
      </c>
    </row>
    <row r="27" spans="1:28" ht="15.6" x14ac:dyDescent="0.3">
      <c r="A27" s="10" t="s">
        <v>46</v>
      </c>
      <c r="B27" s="4">
        <v>44423877</v>
      </c>
      <c r="C27" s="4">
        <v>216871408</v>
      </c>
      <c r="D27" s="4">
        <v>10242189106</v>
      </c>
      <c r="E27" s="4">
        <v>109548494501</v>
      </c>
      <c r="F27" s="4">
        <v>137174535</v>
      </c>
      <c r="G27" s="4">
        <v>2142148200</v>
      </c>
      <c r="H27" s="4">
        <v>10187257172</v>
      </c>
      <c r="I27" s="4">
        <v>260570855</v>
      </c>
      <c r="J27" s="4">
        <v>825953516</v>
      </c>
      <c r="K27" s="4">
        <v>1240602502</v>
      </c>
      <c r="L27" s="4">
        <v>1514669338</v>
      </c>
      <c r="M27" s="4">
        <v>1355346354</v>
      </c>
      <c r="N27" s="4">
        <v>0</v>
      </c>
      <c r="O27" s="4">
        <v>5273842156</v>
      </c>
      <c r="P27" s="4">
        <v>739580251</v>
      </c>
      <c r="Q27" s="4">
        <v>890418834</v>
      </c>
      <c r="R27" s="4">
        <v>58253942</v>
      </c>
      <c r="S27" s="4">
        <v>914136223</v>
      </c>
      <c r="T27" s="4">
        <v>0</v>
      </c>
      <c r="U27" s="4">
        <v>820445093</v>
      </c>
      <c r="V27" s="4">
        <v>87560075</v>
      </c>
      <c r="W27" s="4">
        <v>18263809</v>
      </c>
      <c r="X27" s="4">
        <v>2886313991</v>
      </c>
      <c r="Y27" s="4">
        <v>908160701</v>
      </c>
      <c r="Z27" s="5">
        <f t="shared" si="0"/>
        <v>150312676439</v>
      </c>
    </row>
    <row r="28" spans="1:28" ht="15.6" x14ac:dyDescent="0.3">
      <c r="A28" s="10" t="s">
        <v>47</v>
      </c>
      <c r="B28" s="4">
        <v>19868707064</v>
      </c>
      <c r="C28" s="4">
        <v>86335085980</v>
      </c>
      <c r="D28" s="4">
        <v>622736133439</v>
      </c>
      <c r="E28" s="4">
        <v>315507216627</v>
      </c>
      <c r="F28" s="4">
        <v>68044705018</v>
      </c>
      <c r="G28" s="4">
        <v>34173918017</v>
      </c>
      <c r="H28" s="4">
        <v>545415497554</v>
      </c>
      <c r="I28" s="4">
        <v>34372105149</v>
      </c>
      <c r="J28" s="4">
        <v>93005054371</v>
      </c>
      <c r="K28" s="4">
        <v>28010224665</v>
      </c>
      <c r="L28" s="4">
        <v>33564691150</v>
      </c>
      <c r="M28" s="4">
        <v>106215319559</v>
      </c>
      <c r="N28" s="4">
        <v>507601549226</v>
      </c>
      <c r="O28" s="4">
        <v>247025185815</v>
      </c>
      <c r="P28" s="4">
        <v>43138689241</v>
      </c>
      <c r="Q28" s="4">
        <v>63833425683</v>
      </c>
      <c r="R28" s="4">
        <v>23975509052</v>
      </c>
      <c r="S28" s="4">
        <v>97583650274</v>
      </c>
      <c r="T28" s="4">
        <v>19484769922</v>
      </c>
      <c r="U28" s="4">
        <v>27935187495</v>
      </c>
      <c r="V28" s="4">
        <v>29877740432</v>
      </c>
      <c r="W28" s="4">
        <v>23976251970</v>
      </c>
      <c r="X28" s="4">
        <v>131308593787</v>
      </c>
      <c r="Y28" s="4">
        <v>15098088750</v>
      </c>
      <c r="Z28" s="5">
        <f t="shared" si="0"/>
        <v>3218087300240</v>
      </c>
    </row>
    <row r="29" spans="1:28" ht="15.6" x14ac:dyDescent="0.3">
      <c r="A29" s="10" t="s">
        <v>38</v>
      </c>
      <c r="B29" s="4">
        <v>18317918955</v>
      </c>
      <c r="C29" s="4">
        <v>86023974308</v>
      </c>
      <c r="D29" s="4">
        <v>622736133439</v>
      </c>
      <c r="E29" s="4">
        <v>240956954783</v>
      </c>
      <c r="F29" s="4">
        <v>67385848467</v>
      </c>
      <c r="G29" s="4">
        <v>34173918017</v>
      </c>
      <c r="H29" s="4">
        <v>424100303407</v>
      </c>
      <c r="I29" s="4">
        <v>28133050754</v>
      </c>
      <c r="J29" s="4">
        <v>0</v>
      </c>
      <c r="K29" s="4">
        <v>19030023469</v>
      </c>
      <c r="L29" s="4">
        <v>33269506129</v>
      </c>
      <c r="M29" s="4">
        <v>103357893327</v>
      </c>
      <c r="N29" s="4">
        <v>507601549226</v>
      </c>
      <c r="O29" s="4">
        <v>188757708667</v>
      </c>
      <c r="P29" s="4">
        <v>21427319112</v>
      </c>
      <c r="Q29" s="4">
        <v>55202799501</v>
      </c>
      <c r="R29" s="4">
        <v>10578740653</v>
      </c>
      <c r="S29" s="4">
        <v>88680417093</v>
      </c>
      <c r="T29" s="4">
        <v>19484769922</v>
      </c>
      <c r="U29" s="4">
        <v>8677062500</v>
      </c>
      <c r="V29" s="4">
        <v>25139397993</v>
      </c>
      <c r="W29" s="4">
        <v>12695391871</v>
      </c>
      <c r="X29" s="4">
        <v>84745248866</v>
      </c>
      <c r="Y29" s="4">
        <v>15098088750</v>
      </c>
      <c r="Z29" s="5">
        <f t="shared" si="0"/>
        <v>2715574019209</v>
      </c>
    </row>
    <row r="30" spans="1:28" ht="15.6" x14ac:dyDescent="0.3">
      <c r="A30" s="10" t="s">
        <v>40</v>
      </c>
      <c r="B30" s="4">
        <v>1579631284</v>
      </c>
      <c r="C30" s="4">
        <v>86023974308</v>
      </c>
      <c r="D30" s="4">
        <v>459536800220</v>
      </c>
      <c r="E30" s="4">
        <v>126122645738</v>
      </c>
      <c r="F30" s="4">
        <v>0</v>
      </c>
      <c r="G30" s="4">
        <v>0</v>
      </c>
      <c r="H30" s="4">
        <v>375602859628</v>
      </c>
      <c r="I30" s="4">
        <v>20133050754</v>
      </c>
      <c r="J30" s="4">
        <v>0</v>
      </c>
      <c r="K30" s="4">
        <v>19030023469</v>
      </c>
      <c r="L30" s="4">
        <v>10828082661</v>
      </c>
      <c r="M30" s="4">
        <v>29602964381</v>
      </c>
      <c r="N30" s="4">
        <v>168054570425</v>
      </c>
      <c r="O30" s="4">
        <v>173292278417</v>
      </c>
      <c r="P30" s="4">
        <v>21427319112</v>
      </c>
      <c r="Q30" s="4">
        <v>23918328404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11815000000</v>
      </c>
      <c r="X30" s="4">
        <v>70365573341</v>
      </c>
      <c r="Y30" s="4">
        <v>0</v>
      </c>
      <c r="Z30" s="5">
        <f t="shared" si="0"/>
        <v>1597333102142</v>
      </c>
    </row>
    <row r="31" spans="1:28" ht="15.6" x14ac:dyDescent="0.3">
      <c r="A31" s="10" t="s">
        <v>41</v>
      </c>
      <c r="B31" s="4">
        <v>6368869862</v>
      </c>
      <c r="C31" s="4">
        <v>0</v>
      </c>
      <c r="D31" s="4">
        <v>0</v>
      </c>
      <c r="E31" s="4">
        <v>0</v>
      </c>
      <c r="F31" s="4">
        <v>7219316000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10861903651</v>
      </c>
      <c r="M31" s="4">
        <v>0</v>
      </c>
      <c r="N31" s="4">
        <v>6165500000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11022663661</v>
      </c>
      <c r="W31" s="4">
        <v>0</v>
      </c>
      <c r="X31" s="4">
        <v>0</v>
      </c>
      <c r="Y31" s="4">
        <v>0</v>
      </c>
      <c r="Z31" s="5">
        <f t="shared" si="0"/>
        <v>41638253174</v>
      </c>
    </row>
    <row r="32" spans="1:28" ht="15.6" x14ac:dyDescent="0.3">
      <c r="A32" s="10" t="s">
        <v>108</v>
      </c>
      <c r="B32" s="4">
        <v>6542671233</v>
      </c>
      <c r="C32" s="4">
        <v>0</v>
      </c>
      <c r="D32" s="4">
        <v>163199333219</v>
      </c>
      <c r="E32" s="4">
        <v>130205128799</v>
      </c>
      <c r="F32" s="4">
        <v>57213810445</v>
      </c>
      <c r="G32" s="4">
        <v>34173918017</v>
      </c>
      <c r="H32" s="4">
        <v>48497443779</v>
      </c>
      <c r="I32" s="4">
        <v>8000000000</v>
      </c>
      <c r="J32" s="4">
        <v>0</v>
      </c>
      <c r="K32" s="4">
        <v>0</v>
      </c>
      <c r="L32" s="4">
        <v>10885354817</v>
      </c>
      <c r="M32" s="4">
        <v>73754928946</v>
      </c>
      <c r="N32" s="4">
        <v>333381478801</v>
      </c>
      <c r="O32" s="4">
        <v>15465430250</v>
      </c>
      <c r="P32" s="4">
        <v>0</v>
      </c>
      <c r="Q32" s="4">
        <v>28112741658</v>
      </c>
      <c r="R32" s="4">
        <v>14425707542</v>
      </c>
      <c r="S32" s="4">
        <v>86087602043</v>
      </c>
      <c r="T32" s="4">
        <v>19484769922</v>
      </c>
      <c r="U32" s="4">
        <v>8677062500</v>
      </c>
      <c r="V32" s="4">
        <v>14012324000</v>
      </c>
      <c r="W32" s="4">
        <v>0</v>
      </c>
      <c r="X32" s="4">
        <v>0</v>
      </c>
      <c r="Y32" s="4">
        <v>15098088750</v>
      </c>
      <c r="Z32" s="5">
        <f t="shared" si="0"/>
        <v>1067217794721</v>
      </c>
    </row>
    <row r="33" spans="1:28" ht="15.6" x14ac:dyDescent="0.3">
      <c r="A33" s="10" t="s">
        <v>43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13883300000</v>
      </c>
      <c r="Y33" s="4">
        <v>0</v>
      </c>
      <c r="Z33" s="5">
        <f t="shared" si="0"/>
        <v>13883300000</v>
      </c>
    </row>
    <row r="34" spans="1:28" ht="15.6" x14ac:dyDescent="0.3">
      <c r="A34" s="10" t="s">
        <v>44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5">
        <f t="shared" si="0"/>
        <v>0</v>
      </c>
    </row>
    <row r="35" spans="1:28" ht="15.6" x14ac:dyDescent="0.3">
      <c r="A35" s="10" t="s">
        <v>45</v>
      </c>
      <c r="B35" s="4">
        <v>1550788109</v>
      </c>
      <c r="C35" s="4">
        <v>311111672</v>
      </c>
      <c r="D35" s="4">
        <v>0</v>
      </c>
      <c r="E35" s="4">
        <v>74550261844</v>
      </c>
      <c r="F35" s="4">
        <v>658856551</v>
      </c>
      <c r="G35" s="4">
        <v>0</v>
      </c>
      <c r="H35" s="4">
        <v>121315194147</v>
      </c>
      <c r="I35" s="4">
        <v>6239054395</v>
      </c>
      <c r="J35" s="4">
        <v>93005054371</v>
      </c>
      <c r="K35" s="4">
        <v>8980201196</v>
      </c>
      <c r="L35" s="4">
        <v>295185021</v>
      </c>
      <c r="M35" s="4">
        <v>2857426232</v>
      </c>
      <c r="N35" s="4">
        <v>0</v>
      </c>
      <c r="O35" s="4">
        <v>58267477148</v>
      </c>
      <c r="P35" s="4">
        <v>21711370129</v>
      </c>
      <c r="Q35" s="4">
        <v>8630626182</v>
      </c>
      <c r="R35" s="4">
        <v>13396768399</v>
      </c>
      <c r="S35" s="4">
        <v>8903233181</v>
      </c>
      <c r="T35" s="4">
        <v>0</v>
      </c>
      <c r="U35" s="4">
        <v>19258124995</v>
      </c>
      <c r="V35" s="4">
        <v>4738342439</v>
      </c>
      <c r="W35" s="4">
        <v>11280860099</v>
      </c>
      <c r="X35" s="4">
        <v>46563344921</v>
      </c>
      <c r="Y35" s="4">
        <v>0</v>
      </c>
      <c r="Z35" s="5">
        <f t="shared" si="0"/>
        <v>502513281031</v>
      </c>
    </row>
    <row r="36" spans="1:28" ht="15.6" x14ac:dyDescent="0.3">
      <c r="A36" s="10" t="s">
        <v>46</v>
      </c>
      <c r="B36" s="4">
        <v>1550788109</v>
      </c>
      <c r="C36" s="4">
        <v>0</v>
      </c>
      <c r="D36" s="4">
        <v>0</v>
      </c>
      <c r="E36" s="4">
        <v>74550261844</v>
      </c>
      <c r="F36" s="4">
        <v>658856551</v>
      </c>
      <c r="G36" s="4">
        <v>0</v>
      </c>
      <c r="H36" s="4">
        <v>60187728971</v>
      </c>
      <c r="I36" s="4">
        <v>6239054395</v>
      </c>
      <c r="J36" s="4">
        <v>0</v>
      </c>
      <c r="K36" s="4">
        <v>8980201196</v>
      </c>
      <c r="L36" s="4">
        <v>295185021</v>
      </c>
      <c r="M36" s="4">
        <v>2857426232</v>
      </c>
      <c r="N36" s="4">
        <v>0</v>
      </c>
      <c r="O36" s="4">
        <v>58267477148</v>
      </c>
      <c r="P36" s="4">
        <v>21711370129</v>
      </c>
      <c r="Q36" s="4">
        <v>8630626182</v>
      </c>
      <c r="R36" s="4">
        <v>13396768399</v>
      </c>
      <c r="S36" s="4">
        <v>6550181403</v>
      </c>
      <c r="T36" s="4">
        <v>0</v>
      </c>
      <c r="U36" s="4">
        <v>19258124995</v>
      </c>
      <c r="V36" s="4">
        <v>4738342439</v>
      </c>
      <c r="W36" s="4">
        <v>11280860099</v>
      </c>
      <c r="X36" s="4">
        <v>46563344921</v>
      </c>
      <c r="Y36" s="4">
        <v>0</v>
      </c>
      <c r="Z36" s="5">
        <f t="shared" si="0"/>
        <v>345716598034</v>
      </c>
    </row>
    <row r="37" spans="1:28" s="8" customFormat="1" ht="15.6" x14ac:dyDescent="0.3">
      <c r="A37" s="12" t="s">
        <v>48</v>
      </c>
      <c r="B37" s="5">
        <v>66914904709</v>
      </c>
      <c r="C37" s="5">
        <v>11992281010</v>
      </c>
      <c r="D37" s="5">
        <v>1221740813675</v>
      </c>
      <c r="E37" s="5">
        <v>896460481298</v>
      </c>
      <c r="F37" s="5">
        <v>70207112370</v>
      </c>
      <c r="G37" s="5">
        <v>35296170923</v>
      </c>
      <c r="H37" s="5">
        <v>797484890552</v>
      </c>
      <c r="I37" s="5">
        <v>221262317871</v>
      </c>
      <c r="J37" s="5">
        <v>437086044242</v>
      </c>
      <c r="K37" s="5">
        <v>122265028873</v>
      </c>
      <c r="L37" s="5">
        <v>20508298266</v>
      </c>
      <c r="M37" s="5">
        <v>90467320943</v>
      </c>
      <c r="N37" s="5">
        <v>368026986683</v>
      </c>
      <c r="O37" s="5">
        <v>279941704323</v>
      </c>
      <c r="P37" s="5">
        <v>94707729550</v>
      </c>
      <c r="Q37" s="5">
        <v>35196837695</v>
      </c>
      <c r="R37" s="5">
        <v>38911594306</v>
      </c>
      <c r="S37" s="5">
        <v>151825607550</v>
      </c>
      <c r="T37" s="5">
        <v>28175819272</v>
      </c>
      <c r="U37" s="5">
        <v>197861983352</v>
      </c>
      <c r="V37" s="5">
        <v>137478565676</v>
      </c>
      <c r="W37" s="5">
        <v>97162679381</v>
      </c>
      <c r="X37" s="5">
        <v>196904326957</v>
      </c>
      <c r="Y37" s="5">
        <v>17278468733</v>
      </c>
      <c r="Z37" s="5">
        <f t="shared" si="0"/>
        <v>5635157968210</v>
      </c>
      <c r="AA37" s="6"/>
      <c r="AB37" s="6"/>
    </row>
    <row r="38" spans="1:28" ht="15.6" x14ac:dyDescent="0.3">
      <c r="A38" s="10" t="s">
        <v>49</v>
      </c>
      <c r="B38" s="4">
        <v>21020006933</v>
      </c>
      <c r="C38" s="4">
        <v>10085965709</v>
      </c>
      <c r="D38" s="4">
        <v>625083817691</v>
      </c>
      <c r="E38" s="4">
        <v>776587445542</v>
      </c>
      <c r="F38" s="4">
        <v>26317945056</v>
      </c>
      <c r="G38" s="4">
        <v>14514533875</v>
      </c>
      <c r="H38" s="4">
        <v>315595627413</v>
      </c>
      <c r="I38" s="4">
        <v>66024478000</v>
      </c>
      <c r="J38" s="4">
        <v>311071979862</v>
      </c>
      <c r="K38" s="4">
        <v>66275770924</v>
      </c>
      <c r="L38" s="4">
        <v>6274673624</v>
      </c>
      <c r="M38" s="4">
        <v>25957142432</v>
      </c>
      <c r="N38" s="4">
        <v>164432218710</v>
      </c>
      <c r="O38" s="4">
        <v>166046329794</v>
      </c>
      <c r="P38" s="4">
        <v>68188660958</v>
      </c>
      <c r="Q38" s="4">
        <v>14273216824</v>
      </c>
      <c r="R38" s="4">
        <v>22219593082</v>
      </c>
      <c r="S38" s="4">
        <v>50310387112</v>
      </c>
      <c r="T38" s="4">
        <v>18355118954</v>
      </c>
      <c r="U38" s="4">
        <v>121799826641</v>
      </c>
      <c r="V38" s="4">
        <v>76023192959</v>
      </c>
      <c r="W38" s="4">
        <v>50937291480</v>
      </c>
      <c r="X38" s="4">
        <v>29412807989</v>
      </c>
      <c r="Y38" s="4">
        <v>1804681260</v>
      </c>
      <c r="Z38" s="5">
        <f t="shared" si="0"/>
        <v>3048612712824</v>
      </c>
    </row>
    <row r="39" spans="1:28" ht="15.6" x14ac:dyDescent="0.3">
      <c r="A39" s="10" t="s">
        <v>50</v>
      </c>
      <c r="B39" s="4">
        <v>39739908125</v>
      </c>
      <c r="C39" s="4">
        <v>1796017511</v>
      </c>
      <c r="D39" s="4">
        <v>538553011944</v>
      </c>
      <c r="E39" s="4">
        <v>76845112651</v>
      </c>
      <c r="F39" s="4">
        <v>41997785640</v>
      </c>
      <c r="G39" s="4">
        <v>19713941682</v>
      </c>
      <c r="H39" s="4">
        <v>415185845840</v>
      </c>
      <c r="I39" s="4">
        <v>143257412826</v>
      </c>
      <c r="J39" s="4">
        <v>114043752187</v>
      </c>
      <c r="K39" s="4">
        <v>40808288498</v>
      </c>
      <c r="L39" s="4">
        <v>12843850522</v>
      </c>
      <c r="M39" s="4">
        <v>60902277733</v>
      </c>
      <c r="N39" s="4">
        <v>158202332458</v>
      </c>
      <c r="O39" s="4">
        <v>91992916832</v>
      </c>
      <c r="P39" s="4">
        <v>18768048347</v>
      </c>
      <c r="Q39" s="4">
        <v>15001103668</v>
      </c>
      <c r="R39" s="4">
        <v>14284277615</v>
      </c>
      <c r="S39" s="4">
        <v>100370960952</v>
      </c>
      <c r="T39" s="4">
        <v>13223259898</v>
      </c>
      <c r="U39" s="4">
        <v>67726258765</v>
      </c>
      <c r="V39" s="4">
        <v>60304923376</v>
      </c>
      <c r="W39" s="4">
        <v>42988280765</v>
      </c>
      <c r="X39" s="4">
        <v>157233873680</v>
      </c>
      <c r="Y39" s="4">
        <v>14058146088</v>
      </c>
      <c r="Z39" s="5">
        <f t="shared" si="0"/>
        <v>2259841587603</v>
      </c>
    </row>
    <row r="40" spans="1:28" ht="15.6" x14ac:dyDescent="0.3">
      <c r="A40" s="10" t="s">
        <v>51</v>
      </c>
      <c r="B40" s="4">
        <v>6154989651</v>
      </c>
      <c r="C40" s="4">
        <v>110297790</v>
      </c>
      <c r="D40" s="4">
        <v>58103984040</v>
      </c>
      <c r="E40" s="4">
        <v>43027923105</v>
      </c>
      <c r="F40" s="4">
        <v>1891381674</v>
      </c>
      <c r="G40" s="4">
        <v>1067695366</v>
      </c>
      <c r="H40" s="4">
        <v>66703417299</v>
      </c>
      <c r="I40" s="4">
        <v>11980427045</v>
      </c>
      <c r="J40" s="4">
        <v>11970312193</v>
      </c>
      <c r="K40" s="4">
        <v>15180969451</v>
      </c>
      <c r="L40" s="4">
        <v>1389774120</v>
      </c>
      <c r="M40" s="4">
        <v>3607900778</v>
      </c>
      <c r="N40" s="4">
        <v>45392435515</v>
      </c>
      <c r="O40" s="4">
        <v>21902457697</v>
      </c>
      <c r="P40" s="4">
        <v>7751020245</v>
      </c>
      <c r="Q40" s="4">
        <v>5922517203</v>
      </c>
      <c r="R40" s="4">
        <v>2407723609</v>
      </c>
      <c r="S40" s="4">
        <v>1144259486</v>
      </c>
      <c r="T40" s="4">
        <v>-3402559580</v>
      </c>
      <c r="U40" s="4">
        <v>8335897946</v>
      </c>
      <c r="V40" s="4">
        <v>1150449341</v>
      </c>
      <c r="W40" s="4">
        <v>3237107136</v>
      </c>
      <c r="X40" s="4">
        <v>10257645288</v>
      </c>
      <c r="Y40" s="4">
        <v>1415641385</v>
      </c>
      <c r="Z40" s="5">
        <f t="shared" si="0"/>
        <v>326703667783</v>
      </c>
    </row>
    <row r="41" spans="1:28" s="8" customFormat="1" ht="15.6" x14ac:dyDescent="0.3">
      <c r="A41" s="12" t="s">
        <v>52</v>
      </c>
      <c r="B41" s="5">
        <v>372614824314</v>
      </c>
      <c r="C41" s="5">
        <v>93716378887</v>
      </c>
      <c r="D41" s="5">
        <v>3108060552333</v>
      </c>
      <c r="E41" s="5">
        <v>2900388734647</v>
      </c>
      <c r="F41" s="5">
        <v>509394867795</v>
      </c>
      <c r="G41" s="5">
        <v>178647463801</v>
      </c>
      <c r="H41" s="5">
        <v>1950162763826</v>
      </c>
      <c r="I41" s="5">
        <v>323741310901</v>
      </c>
      <c r="J41" s="5">
        <v>1195953806660</v>
      </c>
      <c r="K41" s="5">
        <v>317315858223</v>
      </c>
      <c r="L41" s="5">
        <v>64261477186</v>
      </c>
      <c r="M41" s="5">
        <v>515289577979</v>
      </c>
      <c r="N41" s="5">
        <v>1245342212747</v>
      </c>
      <c r="O41" s="5">
        <v>1511770808556</v>
      </c>
      <c r="P41" s="5">
        <v>342485672032</v>
      </c>
      <c r="Q41" s="5">
        <v>330743373689</v>
      </c>
      <c r="R41" s="5">
        <v>214374422800</v>
      </c>
      <c r="S41" s="5">
        <v>1275342600272</v>
      </c>
      <c r="T41" s="5">
        <v>148416075496</v>
      </c>
      <c r="U41" s="5">
        <v>1009368167320</v>
      </c>
      <c r="V41" s="5">
        <v>449537372731</v>
      </c>
      <c r="W41" s="5">
        <v>206885121312</v>
      </c>
      <c r="X41" s="5">
        <v>316102636943</v>
      </c>
      <c r="Y41" s="5">
        <v>97448012204</v>
      </c>
      <c r="Z41" s="5">
        <f t="shared" si="0"/>
        <v>18677364092654</v>
      </c>
      <c r="AA41" s="6"/>
      <c r="AB41" s="6"/>
    </row>
    <row r="42" spans="1:28" ht="15.6" x14ac:dyDescent="0.3">
      <c r="A42" s="10" t="s">
        <v>53</v>
      </c>
      <c r="B42" s="4">
        <v>370576430634</v>
      </c>
      <c r="C42" s="4">
        <v>93568741289</v>
      </c>
      <c r="D42" s="4">
        <v>3019391794039</v>
      </c>
      <c r="E42" s="4">
        <v>2765336129725</v>
      </c>
      <c r="F42" s="4">
        <v>410653440539</v>
      </c>
      <c r="G42" s="4">
        <v>167833350657</v>
      </c>
      <c r="H42" s="4">
        <v>1934006498713</v>
      </c>
      <c r="I42" s="4">
        <v>295192224743</v>
      </c>
      <c r="J42" s="4">
        <v>1189503742541</v>
      </c>
      <c r="K42" s="4">
        <v>312924853109</v>
      </c>
      <c r="L42" s="4">
        <v>63441248067</v>
      </c>
      <c r="M42" s="4">
        <v>404224868292</v>
      </c>
      <c r="N42" s="4">
        <v>1225948294007</v>
      </c>
      <c r="O42" s="4">
        <v>1388824067541</v>
      </c>
      <c r="P42" s="4">
        <v>314773821378</v>
      </c>
      <c r="Q42" s="4">
        <v>306439614926</v>
      </c>
      <c r="R42" s="4">
        <v>138976585855</v>
      </c>
      <c r="S42" s="4">
        <v>1042203139075</v>
      </c>
      <c r="T42" s="4">
        <v>131188781758</v>
      </c>
      <c r="U42" s="4">
        <v>994938174927</v>
      </c>
      <c r="V42" s="4">
        <v>440964598783</v>
      </c>
      <c r="W42" s="4">
        <v>200675768903</v>
      </c>
      <c r="X42" s="4">
        <v>285652009045</v>
      </c>
      <c r="Y42" s="4">
        <v>94513094296</v>
      </c>
      <c r="Z42" s="5">
        <f t="shared" si="0"/>
        <v>17591751272842</v>
      </c>
    </row>
    <row r="43" spans="1:28" ht="15.6" x14ac:dyDescent="0.3">
      <c r="A43" s="10" t="s">
        <v>54</v>
      </c>
      <c r="B43" s="4">
        <v>4200023918</v>
      </c>
      <c r="C43" s="4">
        <v>28381333106</v>
      </c>
      <c r="D43" s="4">
        <v>129943556356</v>
      </c>
      <c r="E43" s="4">
        <v>68602969422</v>
      </c>
      <c r="F43" s="4">
        <v>10025182359</v>
      </c>
      <c r="G43" s="4">
        <v>1083859150</v>
      </c>
      <c r="H43" s="4">
        <v>83561674930</v>
      </c>
      <c r="I43" s="4">
        <v>18784980519</v>
      </c>
      <c r="J43" s="4">
        <v>0</v>
      </c>
      <c r="K43" s="4">
        <v>11245942097</v>
      </c>
      <c r="L43" s="4">
        <v>1197479091</v>
      </c>
      <c r="M43" s="4">
        <v>13552917400</v>
      </c>
      <c r="N43" s="4">
        <v>69162024310</v>
      </c>
      <c r="O43" s="4">
        <v>44797510683</v>
      </c>
      <c r="P43" s="4">
        <v>8679308873</v>
      </c>
      <c r="Q43" s="4">
        <v>27696485362</v>
      </c>
      <c r="R43" s="4">
        <v>2958149441</v>
      </c>
      <c r="S43" s="4">
        <v>22314594247</v>
      </c>
      <c r="T43" s="4">
        <v>1348196873</v>
      </c>
      <c r="U43" s="4">
        <v>12172785233</v>
      </c>
      <c r="V43" s="4">
        <v>6491268423</v>
      </c>
      <c r="W43" s="4">
        <v>11438408141</v>
      </c>
      <c r="X43" s="4">
        <v>10088859732</v>
      </c>
      <c r="Y43" s="4">
        <v>855571120</v>
      </c>
      <c r="Z43" s="5">
        <f t="shared" si="0"/>
        <v>588583080786</v>
      </c>
    </row>
    <row r="44" spans="1:28" ht="15.6" x14ac:dyDescent="0.3">
      <c r="A44" s="10" t="s">
        <v>55</v>
      </c>
      <c r="B44" s="4">
        <v>4200023918</v>
      </c>
      <c r="C44" s="4">
        <v>28381333106</v>
      </c>
      <c r="D44" s="4">
        <v>129943556356</v>
      </c>
      <c r="E44" s="4">
        <v>68602969422</v>
      </c>
      <c r="F44" s="4">
        <v>10025182359</v>
      </c>
      <c r="G44" s="4">
        <v>1083859150</v>
      </c>
      <c r="H44" s="4">
        <v>83561674930</v>
      </c>
      <c r="I44" s="4">
        <v>18784980519</v>
      </c>
      <c r="J44" s="4">
        <v>0</v>
      </c>
      <c r="K44" s="4">
        <v>11245942097</v>
      </c>
      <c r="L44" s="4">
        <v>1197479091</v>
      </c>
      <c r="M44" s="4">
        <v>13552917400</v>
      </c>
      <c r="N44" s="4">
        <v>69162024310</v>
      </c>
      <c r="O44" s="4">
        <v>44797510683</v>
      </c>
      <c r="P44" s="4">
        <v>8679308873</v>
      </c>
      <c r="Q44" s="4">
        <v>27696485362</v>
      </c>
      <c r="R44" s="4">
        <v>2958149441</v>
      </c>
      <c r="S44" s="4">
        <v>22314594247</v>
      </c>
      <c r="T44" s="4">
        <v>1348196873</v>
      </c>
      <c r="U44" s="4">
        <v>12172785233</v>
      </c>
      <c r="V44" s="4">
        <v>6491268423</v>
      </c>
      <c r="W44" s="4">
        <v>11438408141</v>
      </c>
      <c r="X44" s="4">
        <v>10088859732</v>
      </c>
      <c r="Y44" s="4">
        <v>855571120</v>
      </c>
      <c r="Z44" s="5">
        <f t="shared" si="0"/>
        <v>588583080786</v>
      </c>
    </row>
    <row r="45" spans="1:28" ht="15.6" x14ac:dyDescent="0.3">
      <c r="A45" s="10" t="s">
        <v>56</v>
      </c>
      <c r="B45" s="4">
        <v>2863066694</v>
      </c>
      <c r="C45" s="4">
        <v>16290586817</v>
      </c>
      <c r="D45" s="4">
        <v>98127480073</v>
      </c>
      <c r="E45" s="4">
        <v>68123119399</v>
      </c>
      <c r="F45" s="4">
        <v>10024872424</v>
      </c>
      <c r="G45" s="4">
        <v>1083859150</v>
      </c>
      <c r="H45" s="4">
        <v>75352416254</v>
      </c>
      <c r="I45" s="4">
        <v>14535437053</v>
      </c>
      <c r="J45" s="4">
        <v>0</v>
      </c>
      <c r="K45" s="4">
        <v>5788901129</v>
      </c>
      <c r="L45" s="4">
        <v>667438642</v>
      </c>
      <c r="M45" s="4">
        <v>13546530370</v>
      </c>
      <c r="N45" s="4">
        <v>44884220943</v>
      </c>
      <c r="O45" s="4">
        <v>39775212828</v>
      </c>
      <c r="P45" s="4">
        <v>7635876898</v>
      </c>
      <c r="Q45" s="4">
        <v>9613076965</v>
      </c>
      <c r="R45" s="4">
        <v>2958149441</v>
      </c>
      <c r="S45" s="4">
        <v>22314594247</v>
      </c>
      <c r="T45" s="4">
        <v>1348149288</v>
      </c>
      <c r="U45" s="4">
        <v>7768249666</v>
      </c>
      <c r="V45" s="4">
        <v>0</v>
      </c>
      <c r="W45" s="4">
        <v>5358920179</v>
      </c>
      <c r="X45" s="4">
        <v>9008216846</v>
      </c>
      <c r="Y45" s="4">
        <v>751543084</v>
      </c>
      <c r="Z45" s="5">
        <f t="shared" si="0"/>
        <v>457819918390</v>
      </c>
    </row>
    <row r="46" spans="1:28" ht="15.6" x14ac:dyDescent="0.3">
      <c r="A46" s="10" t="s">
        <v>57</v>
      </c>
      <c r="B46" s="4">
        <v>366376406716</v>
      </c>
      <c r="C46" s="4">
        <v>65187408183</v>
      </c>
      <c r="D46" s="4">
        <v>2838618708572</v>
      </c>
      <c r="E46" s="4">
        <v>2621728859470</v>
      </c>
      <c r="F46" s="4">
        <v>400628258180</v>
      </c>
      <c r="G46" s="4">
        <v>166749491507</v>
      </c>
      <c r="H46" s="4">
        <v>1850444823783</v>
      </c>
      <c r="I46" s="4">
        <v>267007851597</v>
      </c>
      <c r="J46" s="4">
        <v>1189503742541</v>
      </c>
      <c r="K46" s="4">
        <v>267811900497</v>
      </c>
      <c r="L46" s="4">
        <v>62243768976</v>
      </c>
      <c r="M46" s="4">
        <v>388400529560</v>
      </c>
      <c r="N46" s="4">
        <v>1156786269697</v>
      </c>
      <c r="O46" s="4">
        <v>1344026556858</v>
      </c>
      <c r="P46" s="4">
        <v>306094512505</v>
      </c>
      <c r="Q46" s="4">
        <v>278743129564</v>
      </c>
      <c r="R46" s="4">
        <v>136018436414</v>
      </c>
      <c r="S46" s="4">
        <v>1019888544828</v>
      </c>
      <c r="T46" s="4">
        <v>129658522465</v>
      </c>
      <c r="U46" s="4">
        <v>982765389694</v>
      </c>
      <c r="V46" s="4">
        <v>434473330360</v>
      </c>
      <c r="W46" s="4">
        <v>189237360762</v>
      </c>
      <c r="X46" s="4">
        <v>275563149313</v>
      </c>
      <c r="Y46" s="4">
        <v>93657523176</v>
      </c>
      <c r="Z46" s="5">
        <f t="shared" si="0"/>
        <v>16831614475218</v>
      </c>
    </row>
    <row r="47" spans="1:28" ht="15.6" x14ac:dyDescent="0.3">
      <c r="A47" s="10" t="s">
        <v>58</v>
      </c>
      <c r="B47" s="4">
        <v>0</v>
      </c>
      <c r="C47" s="4">
        <v>0</v>
      </c>
      <c r="D47" s="4">
        <v>50829529111</v>
      </c>
      <c r="E47" s="4">
        <v>75004300833</v>
      </c>
      <c r="F47" s="4">
        <v>0</v>
      </c>
      <c r="G47" s="4">
        <v>0</v>
      </c>
      <c r="H47" s="4">
        <v>0</v>
      </c>
      <c r="I47" s="4">
        <v>9399392627</v>
      </c>
      <c r="J47" s="4">
        <v>0</v>
      </c>
      <c r="K47" s="4">
        <v>33867010515</v>
      </c>
      <c r="L47" s="4">
        <v>0</v>
      </c>
      <c r="M47" s="4">
        <v>2271421332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182062420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5">
        <f t="shared" si="0"/>
        <v>171553716838</v>
      </c>
    </row>
    <row r="48" spans="1:28" ht="15.6" x14ac:dyDescent="0.3">
      <c r="A48" s="10" t="s">
        <v>59</v>
      </c>
      <c r="B48" s="4">
        <v>2038393680</v>
      </c>
      <c r="C48" s="4">
        <v>147637598</v>
      </c>
      <c r="D48" s="4">
        <v>88668758294</v>
      </c>
      <c r="E48" s="4">
        <v>135052604922</v>
      </c>
      <c r="F48" s="4">
        <v>98741427256</v>
      </c>
      <c r="G48" s="4">
        <v>10814113144</v>
      </c>
      <c r="H48" s="4">
        <v>16156265113</v>
      </c>
      <c r="I48" s="4">
        <v>28549086158</v>
      </c>
      <c r="J48" s="4">
        <v>6450064119</v>
      </c>
      <c r="K48" s="4">
        <v>4391005114</v>
      </c>
      <c r="L48" s="4">
        <v>820229119</v>
      </c>
      <c r="M48" s="4">
        <v>111064709687</v>
      </c>
      <c r="N48" s="4">
        <v>19393918740</v>
      </c>
      <c r="O48" s="4">
        <v>122946741015</v>
      </c>
      <c r="P48" s="4">
        <v>27711850654</v>
      </c>
      <c r="Q48" s="4">
        <v>24303758763</v>
      </c>
      <c r="R48" s="4">
        <v>75397836945</v>
      </c>
      <c r="S48" s="4">
        <v>233139461197</v>
      </c>
      <c r="T48" s="4">
        <v>17227293738</v>
      </c>
      <c r="U48" s="4">
        <v>14429992393</v>
      </c>
      <c r="V48" s="4">
        <v>8572773948</v>
      </c>
      <c r="W48" s="4">
        <v>6209352409</v>
      </c>
      <c r="X48" s="4">
        <v>30450627898</v>
      </c>
      <c r="Y48" s="4">
        <v>2934917908</v>
      </c>
      <c r="Z48" s="5">
        <f t="shared" si="0"/>
        <v>1085612819812</v>
      </c>
    </row>
    <row r="49" spans="1:28" s="8" customFormat="1" ht="15.6" x14ac:dyDescent="0.3">
      <c r="A49" s="12" t="s">
        <v>60</v>
      </c>
      <c r="B49" s="5">
        <v>366459834663</v>
      </c>
      <c r="C49" s="5">
        <v>93606081097</v>
      </c>
      <c r="D49" s="5">
        <v>3049956568293</v>
      </c>
      <c r="E49" s="5">
        <v>2857360811542</v>
      </c>
      <c r="F49" s="5">
        <v>507503486121</v>
      </c>
      <c r="G49" s="5">
        <v>177579768435</v>
      </c>
      <c r="H49" s="5">
        <v>1883459346527</v>
      </c>
      <c r="I49" s="5">
        <v>311760883856</v>
      </c>
      <c r="J49" s="5">
        <v>1183983494467</v>
      </c>
      <c r="K49" s="5">
        <v>302290515131</v>
      </c>
      <c r="L49" s="5">
        <v>62871703066</v>
      </c>
      <c r="M49" s="5">
        <v>511681677201</v>
      </c>
      <c r="N49" s="5">
        <v>1200261496872</v>
      </c>
      <c r="O49" s="5">
        <v>1489868350859</v>
      </c>
      <c r="P49" s="5">
        <v>334734651787</v>
      </c>
      <c r="Q49" s="5">
        <v>324820856486</v>
      </c>
      <c r="R49" s="5">
        <v>212020398518</v>
      </c>
      <c r="S49" s="5">
        <v>1274198340786</v>
      </c>
      <c r="T49" s="5">
        <v>147275018823</v>
      </c>
      <c r="U49" s="5">
        <v>1001032269374</v>
      </c>
      <c r="V49" s="5">
        <v>448386923390</v>
      </c>
      <c r="W49" s="5">
        <v>203648014176</v>
      </c>
      <c r="X49" s="5">
        <v>305844991655</v>
      </c>
      <c r="Y49" s="5">
        <v>96032370819</v>
      </c>
      <c r="Z49" s="5">
        <f t="shared" si="0"/>
        <v>18346637853944</v>
      </c>
      <c r="AA49" s="6"/>
      <c r="AB49" s="6"/>
    </row>
    <row r="50" spans="1:28" ht="15.6" x14ac:dyDescent="0.3">
      <c r="A50" s="10" t="s">
        <v>109</v>
      </c>
      <c r="B50" s="4">
        <v>364710589831</v>
      </c>
      <c r="C50" s="4">
        <v>92132869838</v>
      </c>
      <c r="D50" s="4">
        <v>2862163333598</v>
      </c>
      <c r="E50" s="4">
        <v>2710623466169</v>
      </c>
      <c r="F50" s="4">
        <v>407611775479</v>
      </c>
      <c r="G50" s="4">
        <v>159545134106</v>
      </c>
      <c r="H50" s="4">
        <v>1836879243907</v>
      </c>
      <c r="I50" s="4">
        <v>287273183754</v>
      </c>
      <c r="J50" s="4">
        <v>1164814689967</v>
      </c>
      <c r="K50" s="4">
        <v>297687859779</v>
      </c>
      <c r="L50" s="4">
        <v>59940347797</v>
      </c>
      <c r="M50" s="4">
        <v>398027166008</v>
      </c>
      <c r="N50" s="4">
        <v>1185576486902</v>
      </c>
      <c r="O50" s="4">
        <v>1370314899935</v>
      </c>
      <c r="P50" s="4">
        <v>311323706119</v>
      </c>
      <c r="Q50" s="4">
        <v>285549628850</v>
      </c>
      <c r="R50" s="4">
        <v>136894911396</v>
      </c>
      <c r="S50" s="4">
        <v>1017526616457</v>
      </c>
      <c r="T50" s="4">
        <v>129524479924</v>
      </c>
      <c r="U50" s="4">
        <v>985912084467</v>
      </c>
      <c r="V50" s="4">
        <v>448361206705</v>
      </c>
      <c r="W50" s="4">
        <v>199133348985</v>
      </c>
      <c r="X50" s="4">
        <v>279496079430</v>
      </c>
      <c r="Y50" s="4">
        <v>91677326764</v>
      </c>
      <c r="Z50" s="5">
        <f t="shared" si="0"/>
        <v>17082700436167</v>
      </c>
    </row>
    <row r="51" spans="1:28" ht="15.6" x14ac:dyDescent="0.3">
      <c r="A51" s="10" t="s">
        <v>62</v>
      </c>
      <c r="B51" s="4">
        <v>12907556233</v>
      </c>
      <c r="C51" s="4">
        <v>40729242539</v>
      </c>
      <c r="D51" s="4">
        <v>98168673936</v>
      </c>
      <c r="E51" s="4">
        <v>65528809654</v>
      </c>
      <c r="F51" s="4">
        <v>21201497483</v>
      </c>
      <c r="G51" s="4">
        <v>7653796554</v>
      </c>
      <c r="H51" s="4">
        <v>74183318741</v>
      </c>
      <c r="I51" s="4">
        <v>24367195964</v>
      </c>
      <c r="J51" s="4">
        <v>0</v>
      </c>
      <c r="K51" s="4">
        <v>16182020856</v>
      </c>
      <c r="L51" s="4">
        <v>13879033562</v>
      </c>
      <c r="M51" s="4">
        <v>16162311273</v>
      </c>
      <c r="N51" s="4">
        <v>70393893813</v>
      </c>
      <c r="O51" s="4">
        <v>36968283056</v>
      </c>
      <c r="P51" s="4">
        <v>8587972970</v>
      </c>
      <c r="Q51" s="4">
        <v>5851195164</v>
      </c>
      <c r="R51" s="4">
        <v>1483366598</v>
      </c>
      <c r="S51" s="4">
        <v>40855824184</v>
      </c>
      <c r="T51" s="4">
        <v>9122837729</v>
      </c>
      <c r="U51" s="4">
        <v>14355061366</v>
      </c>
      <c r="V51" s="4">
        <v>25818579973</v>
      </c>
      <c r="W51" s="4">
        <v>8638529065</v>
      </c>
      <c r="X51" s="4">
        <v>10122829995</v>
      </c>
      <c r="Y51" s="4">
        <v>2679745681</v>
      </c>
      <c r="Z51" s="5">
        <f t="shared" si="0"/>
        <v>625841576389</v>
      </c>
    </row>
    <row r="52" spans="1:28" ht="15.6" x14ac:dyDescent="0.3">
      <c r="A52" s="10" t="s">
        <v>63</v>
      </c>
      <c r="B52" s="4">
        <v>6286766777</v>
      </c>
      <c r="C52" s="4">
        <v>38495226770</v>
      </c>
      <c r="D52" s="4">
        <v>93427967320</v>
      </c>
      <c r="E52" s="4">
        <v>63834806492</v>
      </c>
      <c r="F52" s="4">
        <v>21201497483</v>
      </c>
      <c r="G52" s="4">
        <v>7608814211</v>
      </c>
      <c r="H52" s="4">
        <v>71021061557</v>
      </c>
      <c r="I52" s="4">
        <v>12795481084</v>
      </c>
      <c r="J52" s="4">
        <v>0</v>
      </c>
      <c r="K52" s="4">
        <v>8271175580</v>
      </c>
      <c r="L52" s="4">
        <v>13879033562</v>
      </c>
      <c r="M52" s="4">
        <v>15878349113</v>
      </c>
      <c r="N52" s="4">
        <v>68267160487</v>
      </c>
      <c r="O52" s="4">
        <v>36968283056</v>
      </c>
      <c r="P52" s="4">
        <v>4445507371</v>
      </c>
      <c r="Q52" s="4">
        <v>5709930687</v>
      </c>
      <c r="R52" s="4">
        <v>1370213964</v>
      </c>
      <c r="S52" s="4">
        <v>40855824184</v>
      </c>
      <c r="T52" s="4">
        <v>2915491396</v>
      </c>
      <c r="U52" s="4">
        <v>14355061366</v>
      </c>
      <c r="V52" s="4">
        <v>9970377739</v>
      </c>
      <c r="W52" s="4">
        <v>8634748982</v>
      </c>
      <c r="X52" s="4">
        <v>4643403453</v>
      </c>
      <c r="Y52" s="4">
        <v>2679442433</v>
      </c>
      <c r="Z52" s="5">
        <f t="shared" si="0"/>
        <v>553515625067</v>
      </c>
    </row>
    <row r="53" spans="1:28" ht="15.6" x14ac:dyDescent="0.3">
      <c r="A53" s="10" t="s">
        <v>64</v>
      </c>
      <c r="B53" s="4">
        <v>919008879</v>
      </c>
      <c r="C53" s="4">
        <v>19614358765</v>
      </c>
      <c r="D53" s="4">
        <v>72505894057</v>
      </c>
      <c r="E53" s="4">
        <v>12814313703</v>
      </c>
      <c r="F53" s="4">
        <v>0</v>
      </c>
      <c r="G53" s="4">
        <v>0</v>
      </c>
      <c r="H53" s="4">
        <v>61900335399</v>
      </c>
      <c r="I53" s="4">
        <v>6590471978</v>
      </c>
      <c r="J53" s="4">
        <v>0</v>
      </c>
      <c r="K53" s="4">
        <v>6077616111</v>
      </c>
      <c r="L53" s="4">
        <v>3681614307</v>
      </c>
      <c r="M53" s="4">
        <v>2433895036</v>
      </c>
      <c r="N53" s="4">
        <v>21902330271</v>
      </c>
      <c r="O53" s="4">
        <v>8518486916</v>
      </c>
      <c r="P53" s="4">
        <v>3997378606</v>
      </c>
      <c r="Q53" s="4">
        <v>1492517527</v>
      </c>
      <c r="R53" s="4">
        <v>0</v>
      </c>
      <c r="S53" s="4">
        <v>0</v>
      </c>
      <c r="T53" s="4">
        <v>130504225</v>
      </c>
      <c r="U53" s="4">
        <v>1885150583</v>
      </c>
      <c r="V53" s="4">
        <v>0</v>
      </c>
      <c r="W53" s="4">
        <v>5278276905</v>
      </c>
      <c r="X53" s="4">
        <v>3957939829</v>
      </c>
      <c r="Y53" s="4">
        <v>0</v>
      </c>
      <c r="Z53" s="5">
        <f t="shared" si="0"/>
        <v>233700093097</v>
      </c>
    </row>
    <row r="54" spans="1:28" ht="15.6" x14ac:dyDescent="0.3">
      <c r="A54" s="10" t="s">
        <v>65</v>
      </c>
      <c r="B54" s="4">
        <v>4769107370</v>
      </c>
      <c r="C54" s="4">
        <v>0</v>
      </c>
      <c r="D54" s="4">
        <v>20922073263</v>
      </c>
      <c r="E54" s="4">
        <v>46080335764</v>
      </c>
      <c r="F54" s="4">
        <v>21201497483</v>
      </c>
      <c r="G54" s="4">
        <v>7608814211</v>
      </c>
      <c r="H54" s="4">
        <v>3911086862</v>
      </c>
      <c r="I54" s="4">
        <v>6204594606</v>
      </c>
      <c r="J54" s="4">
        <v>0</v>
      </c>
      <c r="K54" s="4">
        <v>2193559469</v>
      </c>
      <c r="L54" s="4">
        <v>8718001823</v>
      </c>
      <c r="M54" s="4">
        <v>13444454077</v>
      </c>
      <c r="N54" s="4">
        <v>44329197541</v>
      </c>
      <c r="O54" s="4">
        <v>23430796140</v>
      </c>
      <c r="P54" s="4">
        <v>448128765</v>
      </c>
      <c r="Q54" s="4">
        <v>3203577158</v>
      </c>
      <c r="R54" s="4">
        <v>1370213964</v>
      </c>
      <c r="S54" s="4">
        <v>25911725485</v>
      </c>
      <c r="T54" s="4">
        <v>2416011426</v>
      </c>
      <c r="U54" s="4">
        <v>10498837963</v>
      </c>
      <c r="V54" s="4">
        <v>5327566766</v>
      </c>
      <c r="W54" s="4">
        <v>1732372821</v>
      </c>
      <c r="X54" s="4">
        <v>685463624</v>
      </c>
      <c r="Y54" s="4">
        <v>2679442433</v>
      </c>
      <c r="Z54" s="5">
        <f t="shared" si="0"/>
        <v>257086859014</v>
      </c>
    </row>
    <row r="55" spans="1:28" ht="15.6" x14ac:dyDescent="0.3">
      <c r="A55" s="10" t="s">
        <v>66</v>
      </c>
      <c r="B55" s="4">
        <v>6620789456</v>
      </c>
      <c r="C55" s="4">
        <v>2234015769</v>
      </c>
      <c r="D55" s="4">
        <v>4740706616</v>
      </c>
      <c r="E55" s="4">
        <v>1694003162</v>
      </c>
      <c r="F55" s="4">
        <v>0</v>
      </c>
      <c r="G55" s="4">
        <v>44982343</v>
      </c>
      <c r="H55" s="4">
        <v>3162257184</v>
      </c>
      <c r="I55" s="4">
        <v>11571714880</v>
      </c>
      <c r="J55" s="4">
        <v>0</v>
      </c>
      <c r="K55" s="4">
        <v>7910845276</v>
      </c>
      <c r="L55" s="4">
        <v>0</v>
      </c>
      <c r="M55" s="4">
        <v>283962160</v>
      </c>
      <c r="N55" s="4">
        <v>2126733326</v>
      </c>
      <c r="O55" s="4">
        <v>0</v>
      </c>
      <c r="P55" s="4">
        <v>4142465599</v>
      </c>
      <c r="Q55" s="4">
        <v>141264477</v>
      </c>
      <c r="R55" s="4">
        <v>113152634</v>
      </c>
      <c r="S55" s="4">
        <v>0</v>
      </c>
      <c r="T55" s="4">
        <v>6207346333</v>
      </c>
      <c r="U55" s="4">
        <v>0</v>
      </c>
      <c r="V55" s="4">
        <v>15848202234</v>
      </c>
      <c r="W55" s="4">
        <v>3780083</v>
      </c>
      <c r="X55" s="4">
        <v>5479426542</v>
      </c>
      <c r="Y55" s="4">
        <v>303248</v>
      </c>
      <c r="Z55" s="5">
        <f t="shared" si="0"/>
        <v>72325951322</v>
      </c>
    </row>
    <row r="56" spans="1:28" ht="15.6" x14ac:dyDescent="0.3">
      <c r="A56" s="10" t="s">
        <v>67</v>
      </c>
      <c r="B56" s="4">
        <v>351575079050</v>
      </c>
      <c r="C56" s="4">
        <v>51284763491</v>
      </c>
      <c r="D56" s="4">
        <v>2759745641573</v>
      </c>
      <c r="E56" s="4">
        <v>2642523085027</v>
      </c>
      <c r="F56" s="4">
        <v>385515452294</v>
      </c>
      <c r="G56" s="4">
        <v>151891337552</v>
      </c>
      <c r="H56" s="4">
        <v>1759291456640</v>
      </c>
      <c r="I56" s="4">
        <v>262773453245</v>
      </c>
      <c r="J56" s="4">
        <v>1164319689967</v>
      </c>
      <c r="K56" s="4">
        <v>280988509615</v>
      </c>
      <c r="L56" s="4">
        <v>45465278262</v>
      </c>
      <c r="M56" s="4">
        <v>380985910206</v>
      </c>
      <c r="N56" s="4">
        <v>1115182593089</v>
      </c>
      <c r="O56" s="4">
        <v>1331360441468</v>
      </c>
      <c r="P56" s="4">
        <v>302193180661</v>
      </c>
      <c r="Q56" s="4">
        <v>278915210818</v>
      </c>
      <c r="R56" s="4">
        <v>135066822129</v>
      </c>
      <c r="S56" s="4">
        <v>976533011732</v>
      </c>
      <c r="T56" s="4">
        <v>120186598881</v>
      </c>
      <c r="U56" s="4">
        <v>971274073101</v>
      </c>
      <c r="V56" s="4">
        <v>421605668628</v>
      </c>
      <c r="W56" s="4">
        <v>190366693420</v>
      </c>
      <c r="X56" s="4">
        <v>267323342388</v>
      </c>
      <c r="Y56" s="4">
        <v>88993544073</v>
      </c>
      <c r="Z56" s="5">
        <f t="shared" si="0"/>
        <v>16435360837310</v>
      </c>
    </row>
    <row r="57" spans="1:28" ht="15.6" x14ac:dyDescent="0.3">
      <c r="A57" s="10" t="s">
        <v>68</v>
      </c>
      <c r="B57" s="4">
        <v>319349508912</v>
      </c>
      <c r="C57" s="4">
        <v>45324365327</v>
      </c>
      <c r="D57" s="4">
        <v>2044669963039</v>
      </c>
      <c r="E57" s="4">
        <v>2384580470133</v>
      </c>
      <c r="F57" s="4">
        <v>363181002197</v>
      </c>
      <c r="G57" s="4">
        <v>145157815276</v>
      </c>
      <c r="H57" s="4">
        <v>1733127397230</v>
      </c>
      <c r="I57" s="4">
        <v>207473477798</v>
      </c>
      <c r="J57" s="4">
        <v>1023788567896</v>
      </c>
      <c r="K57" s="4">
        <v>243874623671</v>
      </c>
      <c r="L57" s="4">
        <v>36794412276</v>
      </c>
      <c r="M57" s="4">
        <v>350298166187</v>
      </c>
      <c r="N57" s="4">
        <v>891191611238</v>
      </c>
      <c r="O57" s="4">
        <v>1279509361951</v>
      </c>
      <c r="P57" s="4">
        <v>289868161149</v>
      </c>
      <c r="Q57" s="4">
        <v>249663492288</v>
      </c>
      <c r="R57" s="4">
        <v>127789174852</v>
      </c>
      <c r="S57" s="4">
        <v>883992927357</v>
      </c>
      <c r="T57" s="4">
        <v>120186598881</v>
      </c>
      <c r="U57" s="4">
        <v>875854472219</v>
      </c>
      <c r="V57" s="4">
        <v>399232238473</v>
      </c>
      <c r="W57" s="4">
        <v>65839623099</v>
      </c>
      <c r="X57" s="4">
        <v>258433663107</v>
      </c>
      <c r="Y57" s="4">
        <v>85808971252</v>
      </c>
      <c r="Z57" s="5">
        <f t="shared" si="0"/>
        <v>14424990065808</v>
      </c>
    </row>
    <row r="58" spans="1:28" ht="15.6" x14ac:dyDescent="0.3">
      <c r="A58" s="10" t="s">
        <v>69</v>
      </c>
      <c r="B58" s="4">
        <v>32225570138</v>
      </c>
      <c r="C58" s="4">
        <v>5960398164</v>
      </c>
      <c r="D58" s="4">
        <v>707015738606</v>
      </c>
      <c r="E58" s="4">
        <v>257942614894</v>
      </c>
      <c r="F58" s="4">
        <v>22334450097</v>
      </c>
      <c r="G58" s="4">
        <v>6733522276</v>
      </c>
      <c r="H58" s="4">
        <v>25573921475</v>
      </c>
      <c r="I58" s="4">
        <v>30489080189</v>
      </c>
      <c r="J58" s="4">
        <v>140531122071</v>
      </c>
      <c r="K58" s="4">
        <v>37113885944</v>
      </c>
      <c r="L58" s="4">
        <v>8670865986</v>
      </c>
      <c r="M58" s="4">
        <v>30687744019</v>
      </c>
      <c r="N58" s="4">
        <v>211783517316</v>
      </c>
      <c r="O58" s="4">
        <v>51851079517</v>
      </c>
      <c r="P58" s="4">
        <v>12325019512</v>
      </c>
      <c r="Q58" s="4">
        <v>29251718530</v>
      </c>
      <c r="R58" s="4">
        <v>7277647277</v>
      </c>
      <c r="S58" s="4">
        <v>92540084375</v>
      </c>
      <c r="T58" s="4">
        <v>0</v>
      </c>
      <c r="U58" s="4">
        <v>95419600882</v>
      </c>
      <c r="V58" s="4">
        <v>22373430155</v>
      </c>
      <c r="W58" s="4">
        <v>124527070321</v>
      </c>
      <c r="X58" s="4">
        <v>8889679281</v>
      </c>
      <c r="Y58" s="4">
        <v>3184572821</v>
      </c>
      <c r="Z58" s="5">
        <f t="shared" si="0"/>
        <v>1964702333846</v>
      </c>
    </row>
    <row r="59" spans="1:28" ht="15.6" x14ac:dyDescent="0.3">
      <c r="A59" s="10" t="s">
        <v>70</v>
      </c>
      <c r="B59" s="4">
        <v>227954548</v>
      </c>
      <c r="C59" s="4">
        <v>118863808</v>
      </c>
      <c r="D59" s="4">
        <v>4249018089</v>
      </c>
      <c r="E59" s="4">
        <v>2571571488</v>
      </c>
      <c r="F59" s="4">
        <v>894825702</v>
      </c>
      <c r="G59" s="4">
        <v>0</v>
      </c>
      <c r="H59" s="4">
        <v>3404468526</v>
      </c>
      <c r="I59" s="4">
        <v>132534545</v>
      </c>
      <c r="J59" s="4">
        <v>495000000</v>
      </c>
      <c r="K59" s="4">
        <v>517329308</v>
      </c>
      <c r="L59" s="4">
        <v>596035973</v>
      </c>
      <c r="M59" s="4">
        <v>878944529</v>
      </c>
      <c r="N59" s="4">
        <v>0</v>
      </c>
      <c r="O59" s="4">
        <v>1986175411</v>
      </c>
      <c r="P59" s="4">
        <v>542552488</v>
      </c>
      <c r="Q59" s="4">
        <v>783222868</v>
      </c>
      <c r="R59" s="4">
        <v>344722669</v>
      </c>
      <c r="S59" s="4">
        <v>137780541</v>
      </c>
      <c r="T59" s="4">
        <v>215043314</v>
      </c>
      <c r="U59" s="4">
        <v>282950000</v>
      </c>
      <c r="V59" s="4">
        <v>936958104</v>
      </c>
      <c r="W59" s="4">
        <v>128126500</v>
      </c>
      <c r="X59" s="4">
        <v>2049907047</v>
      </c>
      <c r="Y59" s="4">
        <v>4037010</v>
      </c>
      <c r="Z59" s="5">
        <f t="shared" si="0"/>
        <v>21498022468</v>
      </c>
    </row>
    <row r="60" spans="1:28" ht="15.6" x14ac:dyDescent="0.3">
      <c r="A60" s="10" t="s">
        <v>71</v>
      </c>
      <c r="B60" s="4">
        <v>1749244832</v>
      </c>
      <c r="C60" s="4">
        <v>1473211259</v>
      </c>
      <c r="D60" s="4">
        <v>187793234695</v>
      </c>
      <c r="E60" s="4">
        <v>146737345373</v>
      </c>
      <c r="F60" s="4">
        <v>99891710642</v>
      </c>
      <c r="G60" s="4">
        <v>18034634329</v>
      </c>
      <c r="H60" s="4">
        <v>46580102620</v>
      </c>
      <c r="I60" s="4">
        <v>24487700102</v>
      </c>
      <c r="J60" s="4">
        <v>19168804500</v>
      </c>
      <c r="K60" s="4">
        <v>4602655352</v>
      </c>
      <c r="L60" s="4">
        <v>2931355269</v>
      </c>
      <c r="M60" s="4">
        <v>113654511193</v>
      </c>
      <c r="N60" s="4">
        <v>14685009970</v>
      </c>
      <c r="O60" s="4">
        <v>119553450924</v>
      </c>
      <c r="P60" s="4">
        <v>23410945668</v>
      </c>
      <c r="Q60" s="4">
        <v>39271227636</v>
      </c>
      <c r="R60" s="4">
        <v>75125487122</v>
      </c>
      <c r="S60" s="4">
        <v>256671724329</v>
      </c>
      <c r="T60" s="4">
        <v>17750538899</v>
      </c>
      <c r="U60" s="4">
        <v>15120184907</v>
      </c>
      <c r="V60" s="4">
        <v>25716685</v>
      </c>
      <c r="W60" s="4">
        <v>4514665191</v>
      </c>
      <c r="X60" s="4">
        <v>26348912225</v>
      </c>
      <c r="Y60" s="4">
        <v>4355044055</v>
      </c>
      <c r="Z60" s="5">
        <f t="shared" si="0"/>
        <v>1263937417777</v>
      </c>
    </row>
    <row r="61" spans="1:28" x14ac:dyDescent="0.3"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8" ht="15.6" x14ac:dyDescent="0.3">
      <c r="A62" s="12" t="s">
        <v>72</v>
      </c>
      <c r="B62" s="9">
        <v>31.83</v>
      </c>
      <c r="C62" s="9">
        <v>3.5</v>
      </c>
      <c r="D62" s="9">
        <v>44.36</v>
      </c>
      <c r="E62" s="9">
        <v>34.630000000000003</v>
      </c>
      <c r="F62" s="9">
        <v>16.78</v>
      </c>
      <c r="G62" s="9">
        <v>19.07</v>
      </c>
      <c r="H62" s="9">
        <v>36.47</v>
      </c>
      <c r="I62" s="9">
        <v>50.43</v>
      </c>
      <c r="J62" s="9">
        <v>54.82</v>
      </c>
      <c r="K62" s="9">
        <v>37.04</v>
      </c>
      <c r="L62" s="9">
        <v>19.96</v>
      </c>
      <c r="M62" s="9">
        <v>26.9</v>
      </c>
      <c r="N62" s="9">
        <v>29.67</v>
      </c>
      <c r="O62" s="9">
        <v>30.54</v>
      </c>
      <c r="P62" s="9">
        <v>32.08</v>
      </c>
      <c r="Q62" s="9">
        <v>18.64</v>
      </c>
      <c r="R62" s="9">
        <v>36.36</v>
      </c>
      <c r="S62" s="9">
        <v>18.46</v>
      </c>
      <c r="T62" s="9">
        <v>30.71</v>
      </c>
      <c r="U62" s="9">
        <v>35.869999999999997</v>
      </c>
      <c r="V62" s="9">
        <v>43.6</v>
      </c>
      <c r="W62" s="9">
        <v>44.42</v>
      </c>
      <c r="X62" s="9">
        <v>43.6</v>
      </c>
      <c r="Y62" s="9">
        <v>20.43</v>
      </c>
      <c r="Z62" s="9"/>
    </row>
    <row r="63" spans="1:28" ht="15.6" x14ac:dyDescent="0.3">
      <c r="A63" s="12" t="s">
        <v>73</v>
      </c>
      <c r="B63" s="9">
        <v>3.68</v>
      </c>
      <c r="C63" s="9">
        <v>0</v>
      </c>
      <c r="D63" s="9">
        <v>0.89</v>
      </c>
      <c r="E63" s="9">
        <v>13.29</v>
      </c>
      <c r="F63" s="9">
        <v>0</v>
      </c>
      <c r="G63" s="9">
        <v>0</v>
      </c>
      <c r="H63" s="9">
        <v>1.78</v>
      </c>
      <c r="I63" s="9">
        <v>0</v>
      </c>
      <c r="J63" s="9">
        <v>0</v>
      </c>
      <c r="K63" s="9">
        <v>0.36</v>
      </c>
      <c r="L63" s="9">
        <v>14.37</v>
      </c>
      <c r="M63" s="9">
        <v>5.81</v>
      </c>
      <c r="N63" s="9">
        <v>0.99</v>
      </c>
      <c r="O63" s="9">
        <v>2.95</v>
      </c>
      <c r="P63" s="9">
        <v>0</v>
      </c>
      <c r="Q63" s="9">
        <v>7.02</v>
      </c>
      <c r="R63" s="9">
        <v>0</v>
      </c>
      <c r="S63" s="9">
        <v>5.12</v>
      </c>
      <c r="T63" s="9">
        <v>18.61</v>
      </c>
      <c r="U63" s="9">
        <v>8.09</v>
      </c>
      <c r="V63" s="9">
        <v>0</v>
      </c>
      <c r="W63" s="9">
        <v>0</v>
      </c>
      <c r="X63" s="9">
        <v>0</v>
      </c>
      <c r="Y63" s="9">
        <v>0</v>
      </c>
      <c r="Z63" s="9"/>
    </row>
    <row r="64" spans="1:28" ht="15.6" x14ac:dyDescent="0.3">
      <c r="A64" s="12" t="s">
        <v>74</v>
      </c>
      <c r="B64" s="9">
        <v>3.06</v>
      </c>
      <c r="C64" s="9">
        <v>0.03</v>
      </c>
      <c r="D64" s="9">
        <v>2.08</v>
      </c>
      <c r="E64" s="9">
        <v>1.68</v>
      </c>
      <c r="F64" s="9">
        <v>0.43</v>
      </c>
      <c r="G64" s="9">
        <v>0.62</v>
      </c>
      <c r="H64" s="9">
        <v>3.2</v>
      </c>
      <c r="I64" s="9">
        <v>2.75</v>
      </c>
      <c r="J64" s="9">
        <v>1.53</v>
      </c>
      <c r="K64" s="9">
        <v>4.84</v>
      </c>
      <c r="L64" s="9">
        <v>0.96</v>
      </c>
      <c r="M64" s="9">
        <v>1.02</v>
      </c>
      <c r="N64" s="9">
        <v>3.56</v>
      </c>
      <c r="O64" s="9">
        <v>2.2400000000000002</v>
      </c>
      <c r="P64" s="9">
        <v>2.72</v>
      </c>
      <c r="Q64" s="9">
        <v>3.28</v>
      </c>
      <c r="R64" s="9">
        <v>1.99</v>
      </c>
      <c r="S64" s="9">
        <v>0.06</v>
      </c>
      <c r="T64" s="9">
        <v>-3.66</v>
      </c>
      <c r="U64" s="9">
        <v>1.54</v>
      </c>
      <c r="V64" s="9">
        <v>7.0000000000000007E-2</v>
      </c>
      <c r="W64" s="9">
        <v>1.44</v>
      </c>
      <c r="X64" s="9">
        <v>2.36</v>
      </c>
      <c r="Y64" s="9">
        <v>1.6</v>
      </c>
      <c r="Z64" s="9"/>
    </row>
    <row r="65" spans="1:26" ht="15.6" x14ac:dyDescent="0.3">
      <c r="A65" s="12" t="s">
        <v>75</v>
      </c>
      <c r="B65" s="9">
        <v>29.28</v>
      </c>
      <c r="C65" s="9">
        <v>1.0900000000000001</v>
      </c>
      <c r="D65" s="9">
        <v>8.81</v>
      </c>
      <c r="E65" s="9">
        <v>5.36</v>
      </c>
      <c r="F65" s="9">
        <v>6.8</v>
      </c>
      <c r="G65" s="9">
        <v>7.36</v>
      </c>
      <c r="H65" s="9">
        <v>21.14</v>
      </c>
      <c r="I65" s="9">
        <v>18.149999999999999</v>
      </c>
      <c r="J65" s="9">
        <v>3.85</v>
      </c>
      <c r="K65" s="9">
        <v>22.89</v>
      </c>
      <c r="L65" s="9">
        <v>14.16</v>
      </c>
      <c r="M65" s="9">
        <v>13.9</v>
      </c>
      <c r="N65" s="9">
        <v>25.94</v>
      </c>
      <c r="O65" s="9">
        <v>12.95</v>
      </c>
      <c r="P65" s="9">
        <v>11.37</v>
      </c>
      <c r="Q65" s="9">
        <v>41.49</v>
      </c>
      <c r="R65" s="9">
        <v>10.84</v>
      </c>
      <c r="S65" s="9">
        <v>0.97</v>
      </c>
      <c r="T65" s="9">
        <v>-18.54</v>
      </c>
      <c r="U65" s="9">
        <v>6.84</v>
      </c>
      <c r="V65" s="9">
        <v>0.3</v>
      </c>
      <c r="W65" s="9">
        <v>6.36</v>
      </c>
      <c r="X65" s="9">
        <v>34.869999999999997</v>
      </c>
      <c r="Y65" s="9">
        <v>78.44</v>
      </c>
      <c r="Z65" s="9"/>
    </row>
    <row r="66" spans="1:26" ht="15.6" x14ac:dyDescent="0.3">
      <c r="A66" s="12" t="s">
        <v>76</v>
      </c>
      <c r="B66" s="9">
        <v>1.05</v>
      </c>
      <c r="C66" s="9">
        <v>0.94</v>
      </c>
      <c r="D66" s="9">
        <v>1.43</v>
      </c>
      <c r="E66" s="9">
        <v>1.29</v>
      </c>
      <c r="F66" s="9">
        <v>0.9</v>
      </c>
      <c r="G66" s="9">
        <v>1.25</v>
      </c>
      <c r="H66" s="9">
        <v>1.1100000000000001</v>
      </c>
      <c r="I66" s="9">
        <v>0.81</v>
      </c>
      <c r="J66" s="9">
        <v>1.1000000000000001</v>
      </c>
      <c r="K66" s="9">
        <v>1.34</v>
      </c>
      <c r="L66" s="9">
        <v>1.29</v>
      </c>
      <c r="M66" s="9">
        <v>1.25</v>
      </c>
      <c r="N66" s="9">
        <v>1.5</v>
      </c>
      <c r="O66" s="9">
        <v>1.35</v>
      </c>
      <c r="P66" s="9">
        <v>1.03</v>
      </c>
      <c r="Q66" s="9">
        <v>1.07</v>
      </c>
      <c r="R66" s="9">
        <v>1.78</v>
      </c>
      <c r="S66" s="9">
        <v>1.03</v>
      </c>
      <c r="T66" s="9">
        <v>1.24</v>
      </c>
      <c r="U66" s="9">
        <v>1.2</v>
      </c>
      <c r="V66" s="9">
        <v>1.33</v>
      </c>
      <c r="W66" s="9">
        <v>0.76</v>
      </c>
      <c r="X66" s="9">
        <v>1.8</v>
      </c>
      <c r="Y66" s="9">
        <v>1.42</v>
      </c>
      <c r="Z66" s="9"/>
    </row>
    <row r="67" spans="1:26" ht="15.6" x14ac:dyDescent="0.3">
      <c r="A67" s="12" t="s">
        <v>77</v>
      </c>
      <c r="B67" s="9">
        <v>0.56999999999999995</v>
      </c>
      <c r="C67" s="9">
        <v>0.68</v>
      </c>
      <c r="D67" s="9">
        <v>1</v>
      </c>
      <c r="E67" s="9">
        <v>0.93</v>
      </c>
      <c r="F67" s="9">
        <v>0.63</v>
      </c>
      <c r="G67" s="9">
        <v>0.78</v>
      </c>
      <c r="H67" s="9">
        <v>0.82</v>
      </c>
      <c r="I67" s="9">
        <v>0.52</v>
      </c>
      <c r="J67" s="9">
        <v>0.59</v>
      </c>
      <c r="K67" s="9">
        <v>1</v>
      </c>
      <c r="L67" s="9">
        <v>0.39</v>
      </c>
      <c r="M67" s="9">
        <v>0.86</v>
      </c>
      <c r="N67" s="9">
        <v>1.29</v>
      </c>
      <c r="O67" s="9">
        <v>0.87</v>
      </c>
      <c r="P67" s="9">
        <v>0.86</v>
      </c>
      <c r="Q67" s="9">
        <v>0.62</v>
      </c>
      <c r="R67" s="9">
        <v>1.5</v>
      </c>
      <c r="S67" s="9">
        <v>0.88</v>
      </c>
      <c r="T67" s="9">
        <v>1.1000000000000001</v>
      </c>
      <c r="U67" s="9">
        <v>0.56000000000000005</v>
      </c>
      <c r="V67" s="9">
        <v>0.82</v>
      </c>
      <c r="W67" s="9">
        <v>0.49</v>
      </c>
      <c r="X67" s="9">
        <v>1.44</v>
      </c>
      <c r="Y67" s="9">
        <v>0.68</v>
      </c>
      <c r="Z67" s="9"/>
    </row>
    <row r="68" spans="1:26" ht="15.6" x14ac:dyDescent="0.3">
      <c r="A68" s="12" t="s">
        <v>78</v>
      </c>
      <c r="B68" s="9">
        <v>68.17</v>
      </c>
      <c r="C68" s="9">
        <v>96.5</v>
      </c>
      <c r="D68" s="9">
        <v>55.64</v>
      </c>
      <c r="E68" s="9">
        <v>65.37</v>
      </c>
      <c r="F68" s="9">
        <v>83.22</v>
      </c>
      <c r="G68" s="9">
        <v>80.930000000000007</v>
      </c>
      <c r="H68" s="9">
        <v>63.53</v>
      </c>
      <c r="I68" s="9">
        <v>49.57</v>
      </c>
      <c r="J68" s="9">
        <v>45.18</v>
      </c>
      <c r="K68" s="9">
        <v>62.96</v>
      </c>
      <c r="L68" s="9">
        <v>80.040000000000006</v>
      </c>
      <c r="M68" s="9">
        <v>73.099999999999994</v>
      </c>
      <c r="N68" s="9">
        <v>70.33</v>
      </c>
      <c r="O68" s="9">
        <v>69.459999999999994</v>
      </c>
      <c r="P68" s="9">
        <v>67.92</v>
      </c>
      <c r="Q68" s="9">
        <v>81.36</v>
      </c>
      <c r="R68" s="9">
        <v>63.64</v>
      </c>
      <c r="S68" s="9">
        <v>81.540000000000006</v>
      </c>
      <c r="T68" s="9">
        <v>69.290000000000006</v>
      </c>
      <c r="U68" s="9">
        <v>64.13</v>
      </c>
      <c r="V68" s="9">
        <v>56.4</v>
      </c>
      <c r="W68" s="9">
        <v>55.58</v>
      </c>
      <c r="X68" s="9">
        <v>56.4</v>
      </c>
      <c r="Y68" s="9">
        <v>79.569999999999993</v>
      </c>
      <c r="Z68" s="9"/>
    </row>
    <row r="70" spans="1:26" x14ac:dyDescent="0.3"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"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"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"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5762-E5ED-4F09-8109-6E3FAFE3CC30}">
  <dimension ref="A1:AB73"/>
  <sheetViews>
    <sheetView showGridLines="0" topLeftCell="A49" zoomScale="80" zoomScaleNormal="80" workbookViewId="0">
      <selection activeCell="A81" sqref="A81"/>
    </sheetView>
  </sheetViews>
  <sheetFormatPr baseColWidth="10" defaultRowHeight="15" x14ac:dyDescent="0.3"/>
  <cols>
    <col min="1" max="1" width="49.109375" style="10" bestFit="1" customWidth="1"/>
    <col min="2" max="3" width="21" style="4" customWidth="1"/>
    <col min="4" max="4" width="20.44140625" style="4" bestFit="1" customWidth="1"/>
    <col min="5" max="5" width="25.5546875" style="4" bestFit="1" customWidth="1"/>
    <col min="6" max="7" width="18.5546875" style="4" bestFit="1" customWidth="1"/>
    <col min="8" max="8" width="20.44140625" style="1" bestFit="1" customWidth="1"/>
    <col min="9" max="9" width="18.5546875" style="1" bestFit="1" customWidth="1"/>
    <col min="10" max="10" width="20.44140625" style="1" bestFit="1" customWidth="1"/>
    <col min="11" max="13" width="18.5546875" style="1" bestFit="1" customWidth="1"/>
    <col min="14" max="14" width="21.44140625" style="1" customWidth="1"/>
    <col min="15" max="15" width="21.5546875" style="1" customWidth="1"/>
    <col min="16" max="18" width="18.5546875" style="1" customWidth="1"/>
    <col min="19" max="19" width="21.109375" style="1" customWidth="1"/>
    <col min="20" max="20" width="21.88671875" style="1" bestFit="1" customWidth="1"/>
    <col min="21" max="21" width="20.44140625" style="1" bestFit="1" customWidth="1"/>
    <col min="22" max="22" width="26.109375" style="1" bestFit="1" customWidth="1"/>
    <col min="23" max="25" width="18.5546875" style="1" bestFit="1" customWidth="1"/>
    <col min="26" max="26" width="21.88671875" style="1" bestFit="1" customWidth="1"/>
    <col min="27" max="28" width="11.44140625" style="1"/>
    <col min="29" max="256" width="11.44140625" style="3"/>
    <col min="257" max="257" width="40.109375" style="3" customWidth="1"/>
    <col min="258" max="259" width="21" style="3" customWidth="1"/>
    <col min="260" max="260" width="20.44140625" style="3" bestFit="1" customWidth="1"/>
    <col min="261" max="261" width="25.5546875" style="3" bestFit="1" customWidth="1"/>
    <col min="262" max="263" width="18.5546875" style="3" bestFit="1" customWidth="1"/>
    <col min="264" max="264" width="20.44140625" style="3" bestFit="1" customWidth="1"/>
    <col min="265" max="265" width="18.5546875" style="3" bestFit="1" customWidth="1"/>
    <col min="266" max="266" width="20.44140625" style="3" bestFit="1" customWidth="1"/>
    <col min="267" max="269" width="18.5546875" style="3" bestFit="1" customWidth="1"/>
    <col min="270" max="270" width="21.44140625" style="3" customWidth="1"/>
    <col min="271" max="271" width="21.5546875" style="3" customWidth="1"/>
    <col min="272" max="274" width="18.5546875" style="3" customWidth="1"/>
    <col min="275" max="275" width="21.109375" style="3" customWidth="1"/>
    <col min="276" max="276" width="21.88671875" style="3" bestFit="1" customWidth="1"/>
    <col min="277" max="277" width="20.44140625" style="3" bestFit="1" customWidth="1"/>
    <col min="278" max="278" width="26.109375" style="3" bestFit="1" customWidth="1"/>
    <col min="279" max="281" width="18.5546875" style="3" bestFit="1" customWidth="1"/>
    <col min="282" max="512" width="11.44140625" style="3"/>
    <col min="513" max="513" width="40.109375" style="3" customWidth="1"/>
    <col min="514" max="515" width="21" style="3" customWidth="1"/>
    <col min="516" max="516" width="20.44140625" style="3" bestFit="1" customWidth="1"/>
    <col min="517" max="517" width="25.5546875" style="3" bestFit="1" customWidth="1"/>
    <col min="518" max="519" width="18.5546875" style="3" bestFit="1" customWidth="1"/>
    <col min="520" max="520" width="20.44140625" style="3" bestFit="1" customWidth="1"/>
    <col min="521" max="521" width="18.5546875" style="3" bestFit="1" customWidth="1"/>
    <col min="522" max="522" width="20.44140625" style="3" bestFit="1" customWidth="1"/>
    <col min="523" max="525" width="18.5546875" style="3" bestFit="1" customWidth="1"/>
    <col min="526" max="526" width="21.44140625" style="3" customWidth="1"/>
    <col min="527" max="527" width="21.5546875" style="3" customWidth="1"/>
    <col min="528" max="530" width="18.5546875" style="3" customWidth="1"/>
    <col min="531" max="531" width="21.109375" style="3" customWidth="1"/>
    <col min="532" max="532" width="21.88671875" style="3" bestFit="1" customWidth="1"/>
    <col min="533" max="533" width="20.44140625" style="3" bestFit="1" customWidth="1"/>
    <col min="534" max="534" width="26.109375" style="3" bestFit="1" customWidth="1"/>
    <col min="535" max="537" width="18.5546875" style="3" bestFit="1" customWidth="1"/>
    <col min="538" max="768" width="11.44140625" style="3"/>
    <col min="769" max="769" width="40.109375" style="3" customWidth="1"/>
    <col min="770" max="771" width="21" style="3" customWidth="1"/>
    <col min="772" max="772" width="20.44140625" style="3" bestFit="1" customWidth="1"/>
    <col min="773" max="773" width="25.5546875" style="3" bestFit="1" customWidth="1"/>
    <col min="774" max="775" width="18.5546875" style="3" bestFit="1" customWidth="1"/>
    <col min="776" max="776" width="20.44140625" style="3" bestFit="1" customWidth="1"/>
    <col min="777" max="777" width="18.5546875" style="3" bestFit="1" customWidth="1"/>
    <col min="778" max="778" width="20.44140625" style="3" bestFit="1" customWidth="1"/>
    <col min="779" max="781" width="18.5546875" style="3" bestFit="1" customWidth="1"/>
    <col min="782" max="782" width="21.44140625" style="3" customWidth="1"/>
    <col min="783" max="783" width="21.5546875" style="3" customWidth="1"/>
    <col min="784" max="786" width="18.5546875" style="3" customWidth="1"/>
    <col min="787" max="787" width="21.109375" style="3" customWidth="1"/>
    <col min="788" max="788" width="21.88671875" style="3" bestFit="1" customWidth="1"/>
    <col min="789" max="789" width="20.44140625" style="3" bestFit="1" customWidth="1"/>
    <col min="790" max="790" width="26.109375" style="3" bestFit="1" customWidth="1"/>
    <col min="791" max="793" width="18.5546875" style="3" bestFit="1" customWidth="1"/>
    <col min="794" max="1024" width="11.44140625" style="3"/>
    <col min="1025" max="1025" width="40.109375" style="3" customWidth="1"/>
    <col min="1026" max="1027" width="21" style="3" customWidth="1"/>
    <col min="1028" max="1028" width="20.44140625" style="3" bestFit="1" customWidth="1"/>
    <col min="1029" max="1029" width="25.5546875" style="3" bestFit="1" customWidth="1"/>
    <col min="1030" max="1031" width="18.5546875" style="3" bestFit="1" customWidth="1"/>
    <col min="1032" max="1032" width="20.44140625" style="3" bestFit="1" customWidth="1"/>
    <col min="1033" max="1033" width="18.5546875" style="3" bestFit="1" customWidth="1"/>
    <col min="1034" max="1034" width="20.44140625" style="3" bestFit="1" customWidth="1"/>
    <col min="1035" max="1037" width="18.5546875" style="3" bestFit="1" customWidth="1"/>
    <col min="1038" max="1038" width="21.44140625" style="3" customWidth="1"/>
    <col min="1039" max="1039" width="21.5546875" style="3" customWidth="1"/>
    <col min="1040" max="1042" width="18.5546875" style="3" customWidth="1"/>
    <col min="1043" max="1043" width="21.109375" style="3" customWidth="1"/>
    <col min="1044" max="1044" width="21.88671875" style="3" bestFit="1" customWidth="1"/>
    <col min="1045" max="1045" width="20.44140625" style="3" bestFit="1" customWidth="1"/>
    <col min="1046" max="1046" width="26.109375" style="3" bestFit="1" customWidth="1"/>
    <col min="1047" max="1049" width="18.5546875" style="3" bestFit="1" customWidth="1"/>
    <col min="1050" max="1280" width="11.44140625" style="3"/>
    <col min="1281" max="1281" width="40.109375" style="3" customWidth="1"/>
    <col min="1282" max="1283" width="21" style="3" customWidth="1"/>
    <col min="1284" max="1284" width="20.44140625" style="3" bestFit="1" customWidth="1"/>
    <col min="1285" max="1285" width="25.5546875" style="3" bestFit="1" customWidth="1"/>
    <col min="1286" max="1287" width="18.5546875" style="3" bestFit="1" customWidth="1"/>
    <col min="1288" max="1288" width="20.44140625" style="3" bestFit="1" customWidth="1"/>
    <col min="1289" max="1289" width="18.5546875" style="3" bestFit="1" customWidth="1"/>
    <col min="1290" max="1290" width="20.44140625" style="3" bestFit="1" customWidth="1"/>
    <col min="1291" max="1293" width="18.5546875" style="3" bestFit="1" customWidth="1"/>
    <col min="1294" max="1294" width="21.44140625" style="3" customWidth="1"/>
    <col min="1295" max="1295" width="21.5546875" style="3" customWidth="1"/>
    <col min="1296" max="1298" width="18.5546875" style="3" customWidth="1"/>
    <col min="1299" max="1299" width="21.109375" style="3" customWidth="1"/>
    <col min="1300" max="1300" width="21.88671875" style="3" bestFit="1" customWidth="1"/>
    <col min="1301" max="1301" width="20.44140625" style="3" bestFit="1" customWidth="1"/>
    <col min="1302" max="1302" width="26.109375" style="3" bestFit="1" customWidth="1"/>
    <col min="1303" max="1305" width="18.5546875" style="3" bestFit="1" customWidth="1"/>
    <col min="1306" max="1536" width="11.44140625" style="3"/>
    <col min="1537" max="1537" width="40.109375" style="3" customWidth="1"/>
    <col min="1538" max="1539" width="21" style="3" customWidth="1"/>
    <col min="1540" max="1540" width="20.44140625" style="3" bestFit="1" customWidth="1"/>
    <col min="1541" max="1541" width="25.5546875" style="3" bestFit="1" customWidth="1"/>
    <col min="1542" max="1543" width="18.5546875" style="3" bestFit="1" customWidth="1"/>
    <col min="1544" max="1544" width="20.44140625" style="3" bestFit="1" customWidth="1"/>
    <col min="1545" max="1545" width="18.5546875" style="3" bestFit="1" customWidth="1"/>
    <col min="1546" max="1546" width="20.44140625" style="3" bestFit="1" customWidth="1"/>
    <col min="1547" max="1549" width="18.5546875" style="3" bestFit="1" customWidth="1"/>
    <col min="1550" max="1550" width="21.44140625" style="3" customWidth="1"/>
    <col min="1551" max="1551" width="21.5546875" style="3" customWidth="1"/>
    <col min="1552" max="1554" width="18.5546875" style="3" customWidth="1"/>
    <col min="1555" max="1555" width="21.109375" style="3" customWidth="1"/>
    <col min="1556" max="1556" width="21.88671875" style="3" bestFit="1" customWidth="1"/>
    <col min="1557" max="1557" width="20.44140625" style="3" bestFit="1" customWidth="1"/>
    <col min="1558" max="1558" width="26.109375" style="3" bestFit="1" customWidth="1"/>
    <col min="1559" max="1561" width="18.5546875" style="3" bestFit="1" customWidth="1"/>
    <col min="1562" max="1792" width="11.44140625" style="3"/>
    <col min="1793" max="1793" width="40.109375" style="3" customWidth="1"/>
    <col min="1794" max="1795" width="21" style="3" customWidth="1"/>
    <col min="1796" max="1796" width="20.44140625" style="3" bestFit="1" customWidth="1"/>
    <col min="1797" max="1797" width="25.5546875" style="3" bestFit="1" customWidth="1"/>
    <col min="1798" max="1799" width="18.5546875" style="3" bestFit="1" customWidth="1"/>
    <col min="1800" max="1800" width="20.44140625" style="3" bestFit="1" customWidth="1"/>
    <col min="1801" max="1801" width="18.5546875" style="3" bestFit="1" customWidth="1"/>
    <col min="1802" max="1802" width="20.44140625" style="3" bestFit="1" customWidth="1"/>
    <col min="1803" max="1805" width="18.5546875" style="3" bestFit="1" customWidth="1"/>
    <col min="1806" max="1806" width="21.44140625" style="3" customWidth="1"/>
    <col min="1807" max="1807" width="21.5546875" style="3" customWidth="1"/>
    <col min="1808" max="1810" width="18.5546875" style="3" customWidth="1"/>
    <col min="1811" max="1811" width="21.109375" style="3" customWidth="1"/>
    <col min="1812" max="1812" width="21.88671875" style="3" bestFit="1" customWidth="1"/>
    <col min="1813" max="1813" width="20.44140625" style="3" bestFit="1" customWidth="1"/>
    <col min="1814" max="1814" width="26.109375" style="3" bestFit="1" customWidth="1"/>
    <col min="1815" max="1817" width="18.5546875" style="3" bestFit="1" customWidth="1"/>
    <col min="1818" max="2048" width="11.44140625" style="3"/>
    <col min="2049" max="2049" width="40.109375" style="3" customWidth="1"/>
    <col min="2050" max="2051" width="21" style="3" customWidth="1"/>
    <col min="2052" max="2052" width="20.44140625" style="3" bestFit="1" customWidth="1"/>
    <col min="2053" max="2053" width="25.5546875" style="3" bestFit="1" customWidth="1"/>
    <col min="2054" max="2055" width="18.5546875" style="3" bestFit="1" customWidth="1"/>
    <col min="2056" max="2056" width="20.44140625" style="3" bestFit="1" customWidth="1"/>
    <col min="2057" max="2057" width="18.5546875" style="3" bestFit="1" customWidth="1"/>
    <col min="2058" max="2058" width="20.44140625" style="3" bestFit="1" customWidth="1"/>
    <col min="2059" max="2061" width="18.5546875" style="3" bestFit="1" customWidth="1"/>
    <col min="2062" max="2062" width="21.44140625" style="3" customWidth="1"/>
    <col min="2063" max="2063" width="21.5546875" style="3" customWidth="1"/>
    <col min="2064" max="2066" width="18.5546875" style="3" customWidth="1"/>
    <col min="2067" max="2067" width="21.109375" style="3" customWidth="1"/>
    <col min="2068" max="2068" width="21.88671875" style="3" bestFit="1" customWidth="1"/>
    <col min="2069" max="2069" width="20.44140625" style="3" bestFit="1" customWidth="1"/>
    <col min="2070" max="2070" width="26.109375" style="3" bestFit="1" customWidth="1"/>
    <col min="2071" max="2073" width="18.5546875" style="3" bestFit="1" customWidth="1"/>
    <col min="2074" max="2304" width="11.44140625" style="3"/>
    <col min="2305" max="2305" width="40.109375" style="3" customWidth="1"/>
    <col min="2306" max="2307" width="21" style="3" customWidth="1"/>
    <col min="2308" max="2308" width="20.44140625" style="3" bestFit="1" customWidth="1"/>
    <col min="2309" max="2309" width="25.5546875" style="3" bestFit="1" customWidth="1"/>
    <col min="2310" max="2311" width="18.5546875" style="3" bestFit="1" customWidth="1"/>
    <col min="2312" max="2312" width="20.44140625" style="3" bestFit="1" customWidth="1"/>
    <col min="2313" max="2313" width="18.5546875" style="3" bestFit="1" customWidth="1"/>
    <col min="2314" max="2314" width="20.44140625" style="3" bestFit="1" customWidth="1"/>
    <col min="2315" max="2317" width="18.5546875" style="3" bestFit="1" customWidth="1"/>
    <col min="2318" max="2318" width="21.44140625" style="3" customWidth="1"/>
    <col min="2319" max="2319" width="21.5546875" style="3" customWidth="1"/>
    <col min="2320" max="2322" width="18.5546875" style="3" customWidth="1"/>
    <col min="2323" max="2323" width="21.109375" style="3" customWidth="1"/>
    <col min="2324" max="2324" width="21.88671875" style="3" bestFit="1" customWidth="1"/>
    <col min="2325" max="2325" width="20.44140625" style="3" bestFit="1" customWidth="1"/>
    <col min="2326" max="2326" width="26.109375" style="3" bestFit="1" customWidth="1"/>
    <col min="2327" max="2329" width="18.5546875" style="3" bestFit="1" customWidth="1"/>
    <col min="2330" max="2560" width="11.44140625" style="3"/>
    <col min="2561" max="2561" width="40.109375" style="3" customWidth="1"/>
    <col min="2562" max="2563" width="21" style="3" customWidth="1"/>
    <col min="2564" max="2564" width="20.44140625" style="3" bestFit="1" customWidth="1"/>
    <col min="2565" max="2565" width="25.5546875" style="3" bestFit="1" customWidth="1"/>
    <col min="2566" max="2567" width="18.5546875" style="3" bestFit="1" customWidth="1"/>
    <col min="2568" max="2568" width="20.44140625" style="3" bestFit="1" customWidth="1"/>
    <col min="2569" max="2569" width="18.5546875" style="3" bestFit="1" customWidth="1"/>
    <col min="2570" max="2570" width="20.44140625" style="3" bestFit="1" customWidth="1"/>
    <col min="2571" max="2573" width="18.5546875" style="3" bestFit="1" customWidth="1"/>
    <col min="2574" max="2574" width="21.44140625" style="3" customWidth="1"/>
    <col min="2575" max="2575" width="21.5546875" style="3" customWidth="1"/>
    <col min="2576" max="2578" width="18.5546875" style="3" customWidth="1"/>
    <col min="2579" max="2579" width="21.109375" style="3" customWidth="1"/>
    <col min="2580" max="2580" width="21.88671875" style="3" bestFit="1" customWidth="1"/>
    <col min="2581" max="2581" width="20.44140625" style="3" bestFit="1" customWidth="1"/>
    <col min="2582" max="2582" width="26.109375" style="3" bestFit="1" customWidth="1"/>
    <col min="2583" max="2585" width="18.5546875" style="3" bestFit="1" customWidth="1"/>
    <col min="2586" max="2816" width="11.44140625" style="3"/>
    <col min="2817" max="2817" width="40.109375" style="3" customWidth="1"/>
    <col min="2818" max="2819" width="21" style="3" customWidth="1"/>
    <col min="2820" max="2820" width="20.44140625" style="3" bestFit="1" customWidth="1"/>
    <col min="2821" max="2821" width="25.5546875" style="3" bestFit="1" customWidth="1"/>
    <col min="2822" max="2823" width="18.5546875" style="3" bestFit="1" customWidth="1"/>
    <col min="2824" max="2824" width="20.44140625" style="3" bestFit="1" customWidth="1"/>
    <col min="2825" max="2825" width="18.5546875" style="3" bestFit="1" customWidth="1"/>
    <col min="2826" max="2826" width="20.44140625" style="3" bestFit="1" customWidth="1"/>
    <col min="2827" max="2829" width="18.5546875" style="3" bestFit="1" customWidth="1"/>
    <col min="2830" max="2830" width="21.44140625" style="3" customWidth="1"/>
    <col min="2831" max="2831" width="21.5546875" style="3" customWidth="1"/>
    <col min="2832" max="2834" width="18.5546875" style="3" customWidth="1"/>
    <col min="2835" max="2835" width="21.109375" style="3" customWidth="1"/>
    <col min="2836" max="2836" width="21.88671875" style="3" bestFit="1" customWidth="1"/>
    <col min="2837" max="2837" width="20.44140625" style="3" bestFit="1" customWidth="1"/>
    <col min="2838" max="2838" width="26.109375" style="3" bestFit="1" customWidth="1"/>
    <col min="2839" max="2841" width="18.5546875" style="3" bestFit="1" customWidth="1"/>
    <col min="2842" max="3072" width="11.44140625" style="3"/>
    <col min="3073" max="3073" width="40.109375" style="3" customWidth="1"/>
    <col min="3074" max="3075" width="21" style="3" customWidth="1"/>
    <col min="3076" max="3076" width="20.44140625" style="3" bestFit="1" customWidth="1"/>
    <col min="3077" max="3077" width="25.5546875" style="3" bestFit="1" customWidth="1"/>
    <col min="3078" max="3079" width="18.5546875" style="3" bestFit="1" customWidth="1"/>
    <col min="3080" max="3080" width="20.44140625" style="3" bestFit="1" customWidth="1"/>
    <col min="3081" max="3081" width="18.5546875" style="3" bestFit="1" customWidth="1"/>
    <col min="3082" max="3082" width="20.44140625" style="3" bestFit="1" customWidth="1"/>
    <col min="3083" max="3085" width="18.5546875" style="3" bestFit="1" customWidth="1"/>
    <col min="3086" max="3086" width="21.44140625" style="3" customWidth="1"/>
    <col min="3087" max="3087" width="21.5546875" style="3" customWidth="1"/>
    <col min="3088" max="3090" width="18.5546875" style="3" customWidth="1"/>
    <col min="3091" max="3091" width="21.109375" style="3" customWidth="1"/>
    <col min="3092" max="3092" width="21.88671875" style="3" bestFit="1" customWidth="1"/>
    <col min="3093" max="3093" width="20.44140625" style="3" bestFit="1" customWidth="1"/>
    <col min="3094" max="3094" width="26.109375" style="3" bestFit="1" customWidth="1"/>
    <col min="3095" max="3097" width="18.5546875" style="3" bestFit="1" customWidth="1"/>
    <col min="3098" max="3328" width="11.44140625" style="3"/>
    <col min="3329" max="3329" width="40.109375" style="3" customWidth="1"/>
    <col min="3330" max="3331" width="21" style="3" customWidth="1"/>
    <col min="3332" max="3332" width="20.44140625" style="3" bestFit="1" customWidth="1"/>
    <col min="3333" max="3333" width="25.5546875" style="3" bestFit="1" customWidth="1"/>
    <col min="3334" max="3335" width="18.5546875" style="3" bestFit="1" customWidth="1"/>
    <col min="3336" max="3336" width="20.44140625" style="3" bestFit="1" customWidth="1"/>
    <col min="3337" max="3337" width="18.5546875" style="3" bestFit="1" customWidth="1"/>
    <col min="3338" max="3338" width="20.44140625" style="3" bestFit="1" customWidth="1"/>
    <col min="3339" max="3341" width="18.5546875" style="3" bestFit="1" customWidth="1"/>
    <col min="3342" max="3342" width="21.44140625" style="3" customWidth="1"/>
    <col min="3343" max="3343" width="21.5546875" style="3" customWidth="1"/>
    <col min="3344" max="3346" width="18.5546875" style="3" customWidth="1"/>
    <col min="3347" max="3347" width="21.109375" style="3" customWidth="1"/>
    <col min="3348" max="3348" width="21.88671875" style="3" bestFit="1" customWidth="1"/>
    <col min="3349" max="3349" width="20.44140625" style="3" bestFit="1" customWidth="1"/>
    <col min="3350" max="3350" width="26.109375" style="3" bestFit="1" customWidth="1"/>
    <col min="3351" max="3353" width="18.5546875" style="3" bestFit="1" customWidth="1"/>
    <col min="3354" max="3584" width="11.44140625" style="3"/>
    <col min="3585" max="3585" width="40.109375" style="3" customWidth="1"/>
    <col min="3586" max="3587" width="21" style="3" customWidth="1"/>
    <col min="3588" max="3588" width="20.44140625" style="3" bestFit="1" customWidth="1"/>
    <col min="3589" max="3589" width="25.5546875" style="3" bestFit="1" customWidth="1"/>
    <col min="3590" max="3591" width="18.5546875" style="3" bestFit="1" customWidth="1"/>
    <col min="3592" max="3592" width="20.44140625" style="3" bestFit="1" customWidth="1"/>
    <col min="3593" max="3593" width="18.5546875" style="3" bestFit="1" customWidth="1"/>
    <col min="3594" max="3594" width="20.44140625" style="3" bestFit="1" customWidth="1"/>
    <col min="3595" max="3597" width="18.5546875" style="3" bestFit="1" customWidth="1"/>
    <col min="3598" max="3598" width="21.44140625" style="3" customWidth="1"/>
    <col min="3599" max="3599" width="21.5546875" style="3" customWidth="1"/>
    <col min="3600" max="3602" width="18.5546875" style="3" customWidth="1"/>
    <col min="3603" max="3603" width="21.109375" style="3" customWidth="1"/>
    <col min="3604" max="3604" width="21.88671875" style="3" bestFit="1" customWidth="1"/>
    <col min="3605" max="3605" width="20.44140625" style="3" bestFit="1" customWidth="1"/>
    <col min="3606" max="3606" width="26.109375" style="3" bestFit="1" customWidth="1"/>
    <col min="3607" max="3609" width="18.5546875" style="3" bestFit="1" customWidth="1"/>
    <col min="3610" max="3840" width="11.44140625" style="3"/>
    <col min="3841" max="3841" width="40.109375" style="3" customWidth="1"/>
    <col min="3842" max="3843" width="21" style="3" customWidth="1"/>
    <col min="3844" max="3844" width="20.44140625" style="3" bestFit="1" customWidth="1"/>
    <col min="3845" max="3845" width="25.5546875" style="3" bestFit="1" customWidth="1"/>
    <col min="3846" max="3847" width="18.5546875" style="3" bestFit="1" customWidth="1"/>
    <col min="3848" max="3848" width="20.44140625" style="3" bestFit="1" customWidth="1"/>
    <col min="3849" max="3849" width="18.5546875" style="3" bestFit="1" customWidth="1"/>
    <col min="3850" max="3850" width="20.44140625" style="3" bestFit="1" customWidth="1"/>
    <col min="3851" max="3853" width="18.5546875" style="3" bestFit="1" customWidth="1"/>
    <col min="3854" max="3854" width="21.44140625" style="3" customWidth="1"/>
    <col min="3855" max="3855" width="21.5546875" style="3" customWidth="1"/>
    <col min="3856" max="3858" width="18.5546875" style="3" customWidth="1"/>
    <col min="3859" max="3859" width="21.109375" style="3" customWidth="1"/>
    <col min="3860" max="3860" width="21.88671875" style="3" bestFit="1" customWidth="1"/>
    <col min="3861" max="3861" width="20.44140625" style="3" bestFit="1" customWidth="1"/>
    <col min="3862" max="3862" width="26.109375" style="3" bestFit="1" customWidth="1"/>
    <col min="3863" max="3865" width="18.5546875" style="3" bestFit="1" customWidth="1"/>
    <col min="3866" max="4096" width="11.44140625" style="3"/>
    <col min="4097" max="4097" width="40.109375" style="3" customWidth="1"/>
    <col min="4098" max="4099" width="21" style="3" customWidth="1"/>
    <col min="4100" max="4100" width="20.44140625" style="3" bestFit="1" customWidth="1"/>
    <col min="4101" max="4101" width="25.5546875" style="3" bestFit="1" customWidth="1"/>
    <col min="4102" max="4103" width="18.5546875" style="3" bestFit="1" customWidth="1"/>
    <col min="4104" max="4104" width="20.44140625" style="3" bestFit="1" customWidth="1"/>
    <col min="4105" max="4105" width="18.5546875" style="3" bestFit="1" customWidth="1"/>
    <col min="4106" max="4106" width="20.44140625" style="3" bestFit="1" customWidth="1"/>
    <col min="4107" max="4109" width="18.5546875" style="3" bestFit="1" customWidth="1"/>
    <col min="4110" max="4110" width="21.44140625" style="3" customWidth="1"/>
    <col min="4111" max="4111" width="21.5546875" style="3" customWidth="1"/>
    <col min="4112" max="4114" width="18.5546875" style="3" customWidth="1"/>
    <col min="4115" max="4115" width="21.109375" style="3" customWidth="1"/>
    <col min="4116" max="4116" width="21.88671875" style="3" bestFit="1" customWidth="1"/>
    <col min="4117" max="4117" width="20.44140625" style="3" bestFit="1" customWidth="1"/>
    <col min="4118" max="4118" width="26.109375" style="3" bestFit="1" customWidth="1"/>
    <col min="4119" max="4121" width="18.5546875" style="3" bestFit="1" customWidth="1"/>
    <col min="4122" max="4352" width="11.44140625" style="3"/>
    <col min="4353" max="4353" width="40.109375" style="3" customWidth="1"/>
    <col min="4354" max="4355" width="21" style="3" customWidth="1"/>
    <col min="4356" max="4356" width="20.44140625" style="3" bestFit="1" customWidth="1"/>
    <col min="4357" max="4357" width="25.5546875" style="3" bestFit="1" customWidth="1"/>
    <col min="4358" max="4359" width="18.5546875" style="3" bestFit="1" customWidth="1"/>
    <col min="4360" max="4360" width="20.44140625" style="3" bestFit="1" customWidth="1"/>
    <col min="4361" max="4361" width="18.5546875" style="3" bestFit="1" customWidth="1"/>
    <col min="4362" max="4362" width="20.44140625" style="3" bestFit="1" customWidth="1"/>
    <col min="4363" max="4365" width="18.5546875" style="3" bestFit="1" customWidth="1"/>
    <col min="4366" max="4366" width="21.44140625" style="3" customWidth="1"/>
    <col min="4367" max="4367" width="21.5546875" style="3" customWidth="1"/>
    <col min="4368" max="4370" width="18.5546875" style="3" customWidth="1"/>
    <col min="4371" max="4371" width="21.109375" style="3" customWidth="1"/>
    <col min="4372" max="4372" width="21.88671875" style="3" bestFit="1" customWidth="1"/>
    <col min="4373" max="4373" width="20.44140625" style="3" bestFit="1" customWidth="1"/>
    <col min="4374" max="4374" width="26.109375" style="3" bestFit="1" customWidth="1"/>
    <col min="4375" max="4377" width="18.5546875" style="3" bestFit="1" customWidth="1"/>
    <col min="4378" max="4608" width="11.44140625" style="3"/>
    <col min="4609" max="4609" width="40.109375" style="3" customWidth="1"/>
    <col min="4610" max="4611" width="21" style="3" customWidth="1"/>
    <col min="4612" max="4612" width="20.44140625" style="3" bestFit="1" customWidth="1"/>
    <col min="4613" max="4613" width="25.5546875" style="3" bestFit="1" customWidth="1"/>
    <col min="4614" max="4615" width="18.5546875" style="3" bestFit="1" customWidth="1"/>
    <col min="4616" max="4616" width="20.44140625" style="3" bestFit="1" customWidth="1"/>
    <col min="4617" max="4617" width="18.5546875" style="3" bestFit="1" customWidth="1"/>
    <col min="4618" max="4618" width="20.44140625" style="3" bestFit="1" customWidth="1"/>
    <col min="4619" max="4621" width="18.5546875" style="3" bestFit="1" customWidth="1"/>
    <col min="4622" max="4622" width="21.44140625" style="3" customWidth="1"/>
    <col min="4623" max="4623" width="21.5546875" style="3" customWidth="1"/>
    <col min="4624" max="4626" width="18.5546875" style="3" customWidth="1"/>
    <col min="4627" max="4627" width="21.109375" style="3" customWidth="1"/>
    <col min="4628" max="4628" width="21.88671875" style="3" bestFit="1" customWidth="1"/>
    <col min="4629" max="4629" width="20.44140625" style="3" bestFit="1" customWidth="1"/>
    <col min="4630" max="4630" width="26.109375" style="3" bestFit="1" customWidth="1"/>
    <col min="4631" max="4633" width="18.5546875" style="3" bestFit="1" customWidth="1"/>
    <col min="4634" max="4864" width="11.44140625" style="3"/>
    <col min="4865" max="4865" width="40.109375" style="3" customWidth="1"/>
    <col min="4866" max="4867" width="21" style="3" customWidth="1"/>
    <col min="4868" max="4868" width="20.44140625" style="3" bestFit="1" customWidth="1"/>
    <col min="4869" max="4869" width="25.5546875" style="3" bestFit="1" customWidth="1"/>
    <col min="4870" max="4871" width="18.5546875" style="3" bestFit="1" customWidth="1"/>
    <col min="4872" max="4872" width="20.44140625" style="3" bestFit="1" customWidth="1"/>
    <col min="4873" max="4873" width="18.5546875" style="3" bestFit="1" customWidth="1"/>
    <col min="4874" max="4874" width="20.44140625" style="3" bestFit="1" customWidth="1"/>
    <col min="4875" max="4877" width="18.5546875" style="3" bestFit="1" customWidth="1"/>
    <col min="4878" max="4878" width="21.44140625" style="3" customWidth="1"/>
    <col min="4879" max="4879" width="21.5546875" style="3" customWidth="1"/>
    <col min="4880" max="4882" width="18.5546875" style="3" customWidth="1"/>
    <col min="4883" max="4883" width="21.109375" style="3" customWidth="1"/>
    <col min="4884" max="4884" width="21.88671875" style="3" bestFit="1" customWidth="1"/>
    <col min="4885" max="4885" width="20.44140625" style="3" bestFit="1" customWidth="1"/>
    <col min="4886" max="4886" width="26.109375" style="3" bestFit="1" customWidth="1"/>
    <col min="4887" max="4889" width="18.5546875" style="3" bestFit="1" customWidth="1"/>
    <col min="4890" max="5120" width="11.44140625" style="3"/>
    <col min="5121" max="5121" width="40.109375" style="3" customWidth="1"/>
    <col min="5122" max="5123" width="21" style="3" customWidth="1"/>
    <col min="5124" max="5124" width="20.44140625" style="3" bestFit="1" customWidth="1"/>
    <col min="5125" max="5125" width="25.5546875" style="3" bestFit="1" customWidth="1"/>
    <col min="5126" max="5127" width="18.5546875" style="3" bestFit="1" customWidth="1"/>
    <col min="5128" max="5128" width="20.44140625" style="3" bestFit="1" customWidth="1"/>
    <col min="5129" max="5129" width="18.5546875" style="3" bestFit="1" customWidth="1"/>
    <col min="5130" max="5130" width="20.44140625" style="3" bestFit="1" customWidth="1"/>
    <col min="5131" max="5133" width="18.5546875" style="3" bestFit="1" customWidth="1"/>
    <col min="5134" max="5134" width="21.44140625" style="3" customWidth="1"/>
    <col min="5135" max="5135" width="21.5546875" style="3" customWidth="1"/>
    <col min="5136" max="5138" width="18.5546875" style="3" customWidth="1"/>
    <col min="5139" max="5139" width="21.109375" style="3" customWidth="1"/>
    <col min="5140" max="5140" width="21.88671875" style="3" bestFit="1" customWidth="1"/>
    <col min="5141" max="5141" width="20.44140625" style="3" bestFit="1" customWidth="1"/>
    <col min="5142" max="5142" width="26.109375" style="3" bestFit="1" customWidth="1"/>
    <col min="5143" max="5145" width="18.5546875" style="3" bestFit="1" customWidth="1"/>
    <col min="5146" max="5376" width="11.44140625" style="3"/>
    <col min="5377" max="5377" width="40.109375" style="3" customWidth="1"/>
    <col min="5378" max="5379" width="21" style="3" customWidth="1"/>
    <col min="5380" max="5380" width="20.44140625" style="3" bestFit="1" customWidth="1"/>
    <col min="5381" max="5381" width="25.5546875" style="3" bestFit="1" customWidth="1"/>
    <col min="5382" max="5383" width="18.5546875" style="3" bestFit="1" customWidth="1"/>
    <col min="5384" max="5384" width="20.44140625" style="3" bestFit="1" customWidth="1"/>
    <col min="5385" max="5385" width="18.5546875" style="3" bestFit="1" customWidth="1"/>
    <col min="5386" max="5386" width="20.44140625" style="3" bestFit="1" customWidth="1"/>
    <col min="5387" max="5389" width="18.5546875" style="3" bestFit="1" customWidth="1"/>
    <col min="5390" max="5390" width="21.44140625" style="3" customWidth="1"/>
    <col min="5391" max="5391" width="21.5546875" style="3" customWidth="1"/>
    <col min="5392" max="5394" width="18.5546875" style="3" customWidth="1"/>
    <col min="5395" max="5395" width="21.109375" style="3" customWidth="1"/>
    <col min="5396" max="5396" width="21.88671875" style="3" bestFit="1" customWidth="1"/>
    <col min="5397" max="5397" width="20.44140625" style="3" bestFit="1" customWidth="1"/>
    <col min="5398" max="5398" width="26.109375" style="3" bestFit="1" customWidth="1"/>
    <col min="5399" max="5401" width="18.5546875" style="3" bestFit="1" customWidth="1"/>
    <col min="5402" max="5632" width="11.44140625" style="3"/>
    <col min="5633" max="5633" width="40.109375" style="3" customWidth="1"/>
    <col min="5634" max="5635" width="21" style="3" customWidth="1"/>
    <col min="5636" max="5636" width="20.44140625" style="3" bestFit="1" customWidth="1"/>
    <col min="5637" max="5637" width="25.5546875" style="3" bestFit="1" customWidth="1"/>
    <col min="5638" max="5639" width="18.5546875" style="3" bestFit="1" customWidth="1"/>
    <col min="5640" max="5640" width="20.44140625" style="3" bestFit="1" customWidth="1"/>
    <col min="5641" max="5641" width="18.5546875" style="3" bestFit="1" customWidth="1"/>
    <col min="5642" max="5642" width="20.44140625" style="3" bestFit="1" customWidth="1"/>
    <col min="5643" max="5645" width="18.5546875" style="3" bestFit="1" customWidth="1"/>
    <col min="5646" max="5646" width="21.44140625" style="3" customWidth="1"/>
    <col min="5647" max="5647" width="21.5546875" style="3" customWidth="1"/>
    <col min="5648" max="5650" width="18.5546875" style="3" customWidth="1"/>
    <col min="5651" max="5651" width="21.109375" style="3" customWidth="1"/>
    <col min="5652" max="5652" width="21.88671875" style="3" bestFit="1" customWidth="1"/>
    <col min="5653" max="5653" width="20.44140625" style="3" bestFit="1" customWidth="1"/>
    <col min="5654" max="5654" width="26.109375" style="3" bestFit="1" customWidth="1"/>
    <col min="5655" max="5657" width="18.5546875" style="3" bestFit="1" customWidth="1"/>
    <col min="5658" max="5888" width="11.44140625" style="3"/>
    <col min="5889" max="5889" width="40.109375" style="3" customWidth="1"/>
    <col min="5890" max="5891" width="21" style="3" customWidth="1"/>
    <col min="5892" max="5892" width="20.44140625" style="3" bestFit="1" customWidth="1"/>
    <col min="5893" max="5893" width="25.5546875" style="3" bestFit="1" customWidth="1"/>
    <col min="5894" max="5895" width="18.5546875" style="3" bestFit="1" customWidth="1"/>
    <col min="5896" max="5896" width="20.44140625" style="3" bestFit="1" customWidth="1"/>
    <col min="5897" max="5897" width="18.5546875" style="3" bestFit="1" customWidth="1"/>
    <col min="5898" max="5898" width="20.44140625" style="3" bestFit="1" customWidth="1"/>
    <col min="5899" max="5901" width="18.5546875" style="3" bestFit="1" customWidth="1"/>
    <col min="5902" max="5902" width="21.44140625" style="3" customWidth="1"/>
    <col min="5903" max="5903" width="21.5546875" style="3" customWidth="1"/>
    <col min="5904" max="5906" width="18.5546875" style="3" customWidth="1"/>
    <col min="5907" max="5907" width="21.109375" style="3" customWidth="1"/>
    <col min="5908" max="5908" width="21.88671875" style="3" bestFit="1" customWidth="1"/>
    <col min="5909" max="5909" width="20.44140625" style="3" bestFit="1" customWidth="1"/>
    <col min="5910" max="5910" width="26.109375" style="3" bestFit="1" customWidth="1"/>
    <col min="5911" max="5913" width="18.5546875" style="3" bestFit="1" customWidth="1"/>
    <col min="5914" max="6144" width="11.44140625" style="3"/>
    <col min="6145" max="6145" width="40.109375" style="3" customWidth="1"/>
    <col min="6146" max="6147" width="21" style="3" customWidth="1"/>
    <col min="6148" max="6148" width="20.44140625" style="3" bestFit="1" customWidth="1"/>
    <col min="6149" max="6149" width="25.5546875" style="3" bestFit="1" customWidth="1"/>
    <col min="6150" max="6151" width="18.5546875" style="3" bestFit="1" customWidth="1"/>
    <col min="6152" max="6152" width="20.44140625" style="3" bestFit="1" customWidth="1"/>
    <col min="6153" max="6153" width="18.5546875" style="3" bestFit="1" customWidth="1"/>
    <col min="6154" max="6154" width="20.44140625" style="3" bestFit="1" customWidth="1"/>
    <col min="6155" max="6157" width="18.5546875" style="3" bestFit="1" customWidth="1"/>
    <col min="6158" max="6158" width="21.44140625" style="3" customWidth="1"/>
    <col min="6159" max="6159" width="21.5546875" style="3" customWidth="1"/>
    <col min="6160" max="6162" width="18.5546875" style="3" customWidth="1"/>
    <col min="6163" max="6163" width="21.109375" style="3" customWidth="1"/>
    <col min="6164" max="6164" width="21.88671875" style="3" bestFit="1" customWidth="1"/>
    <col min="6165" max="6165" width="20.44140625" style="3" bestFit="1" customWidth="1"/>
    <col min="6166" max="6166" width="26.109375" style="3" bestFit="1" customWidth="1"/>
    <col min="6167" max="6169" width="18.5546875" style="3" bestFit="1" customWidth="1"/>
    <col min="6170" max="6400" width="11.44140625" style="3"/>
    <col min="6401" max="6401" width="40.109375" style="3" customWidth="1"/>
    <col min="6402" max="6403" width="21" style="3" customWidth="1"/>
    <col min="6404" max="6404" width="20.44140625" style="3" bestFit="1" customWidth="1"/>
    <col min="6405" max="6405" width="25.5546875" style="3" bestFit="1" customWidth="1"/>
    <col min="6406" max="6407" width="18.5546875" style="3" bestFit="1" customWidth="1"/>
    <col min="6408" max="6408" width="20.44140625" style="3" bestFit="1" customWidth="1"/>
    <col min="6409" max="6409" width="18.5546875" style="3" bestFit="1" customWidth="1"/>
    <col min="6410" max="6410" width="20.44140625" style="3" bestFit="1" customWidth="1"/>
    <col min="6411" max="6413" width="18.5546875" style="3" bestFit="1" customWidth="1"/>
    <col min="6414" max="6414" width="21.44140625" style="3" customWidth="1"/>
    <col min="6415" max="6415" width="21.5546875" style="3" customWidth="1"/>
    <col min="6416" max="6418" width="18.5546875" style="3" customWidth="1"/>
    <col min="6419" max="6419" width="21.109375" style="3" customWidth="1"/>
    <col min="6420" max="6420" width="21.88671875" style="3" bestFit="1" customWidth="1"/>
    <col min="6421" max="6421" width="20.44140625" style="3" bestFit="1" customWidth="1"/>
    <col min="6422" max="6422" width="26.109375" style="3" bestFit="1" customWidth="1"/>
    <col min="6423" max="6425" width="18.5546875" style="3" bestFit="1" customWidth="1"/>
    <col min="6426" max="6656" width="11.44140625" style="3"/>
    <col min="6657" max="6657" width="40.109375" style="3" customWidth="1"/>
    <col min="6658" max="6659" width="21" style="3" customWidth="1"/>
    <col min="6660" max="6660" width="20.44140625" style="3" bestFit="1" customWidth="1"/>
    <col min="6661" max="6661" width="25.5546875" style="3" bestFit="1" customWidth="1"/>
    <col min="6662" max="6663" width="18.5546875" style="3" bestFit="1" customWidth="1"/>
    <col min="6664" max="6664" width="20.44140625" style="3" bestFit="1" customWidth="1"/>
    <col min="6665" max="6665" width="18.5546875" style="3" bestFit="1" customWidth="1"/>
    <col min="6666" max="6666" width="20.44140625" style="3" bestFit="1" customWidth="1"/>
    <col min="6667" max="6669" width="18.5546875" style="3" bestFit="1" customWidth="1"/>
    <col min="6670" max="6670" width="21.44140625" style="3" customWidth="1"/>
    <col min="6671" max="6671" width="21.5546875" style="3" customWidth="1"/>
    <col min="6672" max="6674" width="18.5546875" style="3" customWidth="1"/>
    <col min="6675" max="6675" width="21.109375" style="3" customWidth="1"/>
    <col min="6676" max="6676" width="21.88671875" style="3" bestFit="1" customWidth="1"/>
    <col min="6677" max="6677" width="20.44140625" style="3" bestFit="1" customWidth="1"/>
    <col min="6678" max="6678" width="26.109375" style="3" bestFit="1" customWidth="1"/>
    <col min="6679" max="6681" width="18.5546875" style="3" bestFit="1" customWidth="1"/>
    <col min="6682" max="6912" width="11.44140625" style="3"/>
    <col min="6913" max="6913" width="40.109375" style="3" customWidth="1"/>
    <col min="6914" max="6915" width="21" style="3" customWidth="1"/>
    <col min="6916" max="6916" width="20.44140625" style="3" bestFit="1" customWidth="1"/>
    <col min="6917" max="6917" width="25.5546875" style="3" bestFit="1" customWidth="1"/>
    <col min="6918" max="6919" width="18.5546875" style="3" bestFit="1" customWidth="1"/>
    <col min="6920" max="6920" width="20.44140625" style="3" bestFit="1" customWidth="1"/>
    <col min="6921" max="6921" width="18.5546875" style="3" bestFit="1" customWidth="1"/>
    <col min="6922" max="6922" width="20.44140625" style="3" bestFit="1" customWidth="1"/>
    <col min="6923" max="6925" width="18.5546875" style="3" bestFit="1" customWidth="1"/>
    <col min="6926" max="6926" width="21.44140625" style="3" customWidth="1"/>
    <col min="6927" max="6927" width="21.5546875" style="3" customWidth="1"/>
    <col min="6928" max="6930" width="18.5546875" style="3" customWidth="1"/>
    <col min="6931" max="6931" width="21.109375" style="3" customWidth="1"/>
    <col min="6932" max="6932" width="21.88671875" style="3" bestFit="1" customWidth="1"/>
    <col min="6933" max="6933" width="20.44140625" style="3" bestFit="1" customWidth="1"/>
    <col min="6934" max="6934" width="26.109375" style="3" bestFit="1" customWidth="1"/>
    <col min="6935" max="6937" width="18.5546875" style="3" bestFit="1" customWidth="1"/>
    <col min="6938" max="7168" width="11.44140625" style="3"/>
    <col min="7169" max="7169" width="40.109375" style="3" customWidth="1"/>
    <col min="7170" max="7171" width="21" style="3" customWidth="1"/>
    <col min="7172" max="7172" width="20.44140625" style="3" bestFit="1" customWidth="1"/>
    <col min="7173" max="7173" width="25.5546875" style="3" bestFit="1" customWidth="1"/>
    <col min="7174" max="7175" width="18.5546875" style="3" bestFit="1" customWidth="1"/>
    <col min="7176" max="7176" width="20.44140625" style="3" bestFit="1" customWidth="1"/>
    <col min="7177" max="7177" width="18.5546875" style="3" bestFit="1" customWidth="1"/>
    <col min="7178" max="7178" width="20.44140625" style="3" bestFit="1" customWidth="1"/>
    <col min="7179" max="7181" width="18.5546875" style="3" bestFit="1" customWidth="1"/>
    <col min="7182" max="7182" width="21.44140625" style="3" customWidth="1"/>
    <col min="7183" max="7183" width="21.5546875" style="3" customWidth="1"/>
    <col min="7184" max="7186" width="18.5546875" style="3" customWidth="1"/>
    <col min="7187" max="7187" width="21.109375" style="3" customWidth="1"/>
    <col min="7188" max="7188" width="21.88671875" style="3" bestFit="1" customWidth="1"/>
    <col min="7189" max="7189" width="20.44140625" style="3" bestFit="1" customWidth="1"/>
    <col min="7190" max="7190" width="26.109375" style="3" bestFit="1" customWidth="1"/>
    <col min="7191" max="7193" width="18.5546875" style="3" bestFit="1" customWidth="1"/>
    <col min="7194" max="7424" width="11.44140625" style="3"/>
    <col min="7425" max="7425" width="40.109375" style="3" customWidth="1"/>
    <col min="7426" max="7427" width="21" style="3" customWidth="1"/>
    <col min="7428" max="7428" width="20.44140625" style="3" bestFit="1" customWidth="1"/>
    <col min="7429" max="7429" width="25.5546875" style="3" bestFit="1" customWidth="1"/>
    <col min="7430" max="7431" width="18.5546875" style="3" bestFit="1" customWidth="1"/>
    <col min="7432" max="7432" width="20.44140625" style="3" bestFit="1" customWidth="1"/>
    <col min="7433" max="7433" width="18.5546875" style="3" bestFit="1" customWidth="1"/>
    <col min="7434" max="7434" width="20.44140625" style="3" bestFit="1" customWidth="1"/>
    <col min="7435" max="7437" width="18.5546875" style="3" bestFit="1" customWidth="1"/>
    <col min="7438" max="7438" width="21.44140625" style="3" customWidth="1"/>
    <col min="7439" max="7439" width="21.5546875" style="3" customWidth="1"/>
    <col min="7440" max="7442" width="18.5546875" style="3" customWidth="1"/>
    <col min="7443" max="7443" width="21.109375" style="3" customWidth="1"/>
    <col min="7444" max="7444" width="21.88671875" style="3" bestFit="1" customWidth="1"/>
    <col min="7445" max="7445" width="20.44140625" style="3" bestFit="1" customWidth="1"/>
    <col min="7446" max="7446" width="26.109375" style="3" bestFit="1" customWidth="1"/>
    <col min="7447" max="7449" width="18.5546875" style="3" bestFit="1" customWidth="1"/>
    <col min="7450" max="7680" width="11.44140625" style="3"/>
    <col min="7681" max="7681" width="40.109375" style="3" customWidth="1"/>
    <col min="7682" max="7683" width="21" style="3" customWidth="1"/>
    <col min="7684" max="7684" width="20.44140625" style="3" bestFit="1" customWidth="1"/>
    <col min="7685" max="7685" width="25.5546875" style="3" bestFit="1" customWidth="1"/>
    <col min="7686" max="7687" width="18.5546875" style="3" bestFit="1" customWidth="1"/>
    <col min="7688" max="7688" width="20.44140625" style="3" bestFit="1" customWidth="1"/>
    <col min="7689" max="7689" width="18.5546875" style="3" bestFit="1" customWidth="1"/>
    <col min="7690" max="7690" width="20.44140625" style="3" bestFit="1" customWidth="1"/>
    <col min="7691" max="7693" width="18.5546875" style="3" bestFit="1" customWidth="1"/>
    <col min="7694" max="7694" width="21.44140625" style="3" customWidth="1"/>
    <col min="7695" max="7695" width="21.5546875" style="3" customWidth="1"/>
    <col min="7696" max="7698" width="18.5546875" style="3" customWidth="1"/>
    <col min="7699" max="7699" width="21.109375" style="3" customWidth="1"/>
    <col min="7700" max="7700" width="21.88671875" style="3" bestFit="1" customWidth="1"/>
    <col min="7701" max="7701" width="20.44140625" style="3" bestFit="1" customWidth="1"/>
    <col min="7702" max="7702" width="26.109375" style="3" bestFit="1" customWidth="1"/>
    <col min="7703" max="7705" width="18.5546875" style="3" bestFit="1" customWidth="1"/>
    <col min="7706" max="7936" width="11.44140625" style="3"/>
    <col min="7937" max="7937" width="40.109375" style="3" customWidth="1"/>
    <col min="7938" max="7939" width="21" style="3" customWidth="1"/>
    <col min="7940" max="7940" width="20.44140625" style="3" bestFit="1" customWidth="1"/>
    <col min="7941" max="7941" width="25.5546875" style="3" bestFit="1" customWidth="1"/>
    <col min="7942" max="7943" width="18.5546875" style="3" bestFit="1" customWidth="1"/>
    <col min="7944" max="7944" width="20.44140625" style="3" bestFit="1" customWidth="1"/>
    <col min="7945" max="7945" width="18.5546875" style="3" bestFit="1" customWidth="1"/>
    <col min="7946" max="7946" width="20.44140625" style="3" bestFit="1" customWidth="1"/>
    <col min="7947" max="7949" width="18.5546875" style="3" bestFit="1" customWidth="1"/>
    <col min="7950" max="7950" width="21.44140625" style="3" customWidth="1"/>
    <col min="7951" max="7951" width="21.5546875" style="3" customWidth="1"/>
    <col min="7952" max="7954" width="18.5546875" style="3" customWidth="1"/>
    <col min="7955" max="7955" width="21.109375" style="3" customWidth="1"/>
    <col min="7956" max="7956" width="21.88671875" style="3" bestFit="1" customWidth="1"/>
    <col min="7957" max="7957" width="20.44140625" style="3" bestFit="1" customWidth="1"/>
    <col min="7958" max="7958" width="26.109375" style="3" bestFit="1" customWidth="1"/>
    <col min="7959" max="7961" width="18.5546875" style="3" bestFit="1" customWidth="1"/>
    <col min="7962" max="8192" width="11.44140625" style="3"/>
    <col min="8193" max="8193" width="40.109375" style="3" customWidth="1"/>
    <col min="8194" max="8195" width="21" style="3" customWidth="1"/>
    <col min="8196" max="8196" width="20.44140625" style="3" bestFit="1" customWidth="1"/>
    <col min="8197" max="8197" width="25.5546875" style="3" bestFit="1" customWidth="1"/>
    <col min="8198" max="8199" width="18.5546875" style="3" bestFit="1" customWidth="1"/>
    <col min="8200" max="8200" width="20.44140625" style="3" bestFit="1" customWidth="1"/>
    <col min="8201" max="8201" width="18.5546875" style="3" bestFit="1" customWidth="1"/>
    <col min="8202" max="8202" width="20.44140625" style="3" bestFit="1" customWidth="1"/>
    <col min="8203" max="8205" width="18.5546875" style="3" bestFit="1" customWidth="1"/>
    <col min="8206" max="8206" width="21.44140625" style="3" customWidth="1"/>
    <col min="8207" max="8207" width="21.5546875" style="3" customWidth="1"/>
    <col min="8208" max="8210" width="18.5546875" style="3" customWidth="1"/>
    <col min="8211" max="8211" width="21.109375" style="3" customWidth="1"/>
    <col min="8212" max="8212" width="21.88671875" style="3" bestFit="1" customWidth="1"/>
    <col min="8213" max="8213" width="20.44140625" style="3" bestFit="1" customWidth="1"/>
    <col min="8214" max="8214" width="26.109375" style="3" bestFit="1" customWidth="1"/>
    <col min="8215" max="8217" width="18.5546875" style="3" bestFit="1" customWidth="1"/>
    <col min="8218" max="8448" width="11.44140625" style="3"/>
    <col min="8449" max="8449" width="40.109375" style="3" customWidth="1"/>
    <col min="8450" max="8451" width="21" style="3" customWidth="1"/>
    <col min="8452" max="8452" width="20.44140625" style="3" bestFit="1" customWidth="1"/>
    <col min="8453" max="8453" width="25.5546875" style="3" bestFit="1" customWidth="1"/>
    <col min="8454" max="8455" width="18.5546875" style="3" bestFit="1" customWidth="1"/>
    <col min="8456" max="8456" width="20.44140625" style="3" bestFit="1" customWidth="1"/>
    <col min="8457" max="8457" width="18.5546875" style="3" bestFit="1" customWidth="1"/>
    <col min="8458" max="8458" width="20.44140625" style="3" bestFit="1" customWidth="1"/>
    <col min="8459" max="8461" width="18.5546875" style="3" bestFit="1" customWidth="1"/>
    <col min="8462" max="8462" width="21.44140625" style="3" customWidth="1"/>
    <col min="8463" max="8463" width="21.5546875" style="3" customWidth="1"/>
    <col min="8464" max="8466" width="18.5546875" style="3" customWidth="1"/>
    <col min="8467" max="8467" width="21.109375" style="3" customWidth="1"/>
    <col min="8468" max="8468" width="21.88671875" style="3" bestFit="1" customWidth="1"/>
    <col min="8469" max="8469" width="20.44140625" style="3" bestFit="1" customWidth="1"/>
    <col min="8470" max="8470" width="26.109375" style="3" bestFit="1" customWidth="1"/>
    <col min="8471" max="8473" width="18.5546875" style="3" bestFit="1" customWidth="1"/>
    <col min="8474" max="8704" width="11.44140625" style="3"/>
    <col min="8705" max="8705" width="40.109375" style="3" customWidth="1"/>
    <col min="8706" max="8707" width="21" style="3" customWidth="1"/>
    <col min="8708" max="8708" width="20.44140625" style="3" bestFit="1" customWidth="1"/>
    <col min="8709" max="8709" width="25.5546875" style="3" bestFit="1" customWidth="1"/>
    <col min="8710" max="8711" width="18.5546875" style="3" bestFit="1" customWidth="1"/>
    <col min="8712" max="8712" width="20.44140625" style="3" bestFit="1" customWidth="1"/>
    <col min="8713" max="8713" width="18.5546875" style="3" bestFit="1" customWidth="1"/>
    <col min="8714" max="8714" width="20.44140625" style="3" bestFit="1" customWidth="1"/>
    <col min="8715" max="8717" width="18.5546875" style="3" bestFit="1" customWidth="1"/>
    <col min="8718" max="8718" width="21.44140625" style="3" customWidth="1"/>
    <col min="8719" max="8719" width="21.5546875" style="3" customWidth="1"/>
    <col min="8720" max="8722" width="18.5546875" style="3" customWidth="1"/>
    <col min="8723" max="8723" width="21.109375" style="3" customWidth="1"/>
    <col min="8724" max="8724" width="21.88671875" style="3" bestFit="1" customWidth="1"/>
    <col min="8725" max="8725" width="20.44140625" style="3" bestFit="1" customWidth="1"/>
    <col min="8726" max="8726" width="26.109375" style="3" bestFit="1" customWidth="1"/>
    <col min="8727" max="8729" width="18.5546875" style="3" bestFit="1" customWidth="1"/>
    <col min="8730" max="8960" width="11.44140625" style="3"/>
    <col min="8961" max="8961" width="40.109375" style="3" customWidth="1"/>
    <col min="8962" max="8963" width="21" style="3" customWidth="1"/>
    <col min="8964" max="8964" width="20.44140625" style="3" bestFit="1" customWidth="1"/>
    <col min="8965" max="8965" width="25.5546875" style="3" bestFit="1" customWidth="1"/>
    <col min="8966" max="8967" width="18.5546875" style="3" bestFit="1" customWidth="1"/>
    <col min="8968" max="8968" width="20.44140625" style="3" bestFit="1" customWidth="1"/>
    <col min="8969" max="8969" width="18.5546875" style="3" bestFit="1" customWidth="1"/>
    <col min="8970" max="8970" width="20.44140625" style="3" bestFit="1" customWidth="1"/>
    <col min="8971" max="8973" width="18.5546875" style="3" bestFit="1" customWidth="1"/>
    <col min="8974" max="8974" width="21.44140625" style="3" customWidth="1"/>
    <col min="8975" max="8975" width="21.5546875" style="3" customWidth="1"/>
    <col min="8976" max="8978" width="18.5546875" style="3" customWidth="1"/>
    <col min="8979" max="8979" width="21.109375" style="3" customWidth="1"/>
    <col min="8980" max="8980" width="21.88671875" style="3" bestFit="1" customWidth="1"/>
    <col min="8981" max="8981" width="20.44140625" style="3" bestFit="1" customWidth="1"/>
    <col min="8982" max="8982" width="26.109375" style="3" bestFit="1" customWidth="1"/>
    <col min="8983" max="8985" width="18.5546875" style="3" bestFit="1" customWidth="1"/>
    <col min="8986" max="9216" width="11.44140625" style="3"/>
    <col min="9217" max="9217" width="40.109375" style="3" customWidth="1"/>
    <col min="9218" max="9219" width="21" style="3" customWidth="1"/>
    <col min="9220" max="9220" width="20.44140625" style="3" bestFit="1" customWidth="1"/>
    <col min="9221" max="9221" width="25.5546875" style="3" bestFit="1" customWidth="1"/>
    <col min="9222" max="9223" width="18.5546875" style="3" bestFit="1" customWidth="1"/>
    <col min="9224" max="9224" width="20.44140625" style="3" bestFit="1" customWidth="1"/>
    <col min="9225" max="9225" width="18.5546875" style="3" bestFit="1" customWidth="1"/>
    <col min="9226" max="9226" width="20.44140625" style="3" bestFit="1" customWidth="1"/>
    <col min="9227" max="9229" width="18.5546875" style="3" bestFit="1" customWidth="1"/>
    <col min="9230" max="9230" width="21.44140625" style="3" customWidth="1"/>
    <col min="9231" max="9231" width="21.5546875" style="3" customWidth="1"/>
    <col min="9232" max="9234" width="18.5546875" style="3" customWidth="1"/>
    <col min="9235" max="9235" width="21.109375" style="3" customWidth="1"/>
    <col min="9236" max="9236" width="21.88671875" style="3" bestFit="1" customWidth="1"/>
    <col min="9237" max="9237" width="20.44140625" style="3" bestFit="1" customWidth="1"/>
    <col min="9238" max="9238" width="26.109375" style="3" bestFit="1" customWidth="1"/>
    <col min="9239" max="9241" width="18.5546875" style="3" bestFit="1" customWidth="1"/>
    <col min="9242" max="9472" width="11.44140625" style="3"/>
    <col min="9473" max="9473" width="40.109375" style="3" customWidth="1"/>
    <col min="9474" max="9475" width="21" style="3" customWidth="1"/>
    <col min="9476" max="9476" width="20.44140625" style="3" bestFit="1" customWidth="1"/>
    <col min="9477" max="9477" width="25.5546875" style="3" bestFit="1" customWidth="1"/>
    <col min="9478" max="9479" width="18.5546875" style="3" bestFit="1" customWidth="1"/>
    <col min="9480" max="9480" width="20.44140625" style="3" bestFit="1" customWidth="1"/>
    <col min="9481" max="9481" width="18.5546875" style="3" bestFit="1" customWidth="1"/>
    <col min="9482" max="9482" width="20.44140625" style="3" bestFit="1" customWidth="1"/>
    <col min="9483" max="9485" width="18.5546875" style="3" bestFit="1" customWidth="1"/>
    <col min="9486" max="9486" width="21.44140625" style="3" customWidth="1"/>
    <col min="9487" max="9487" width="21.5546875" style="3" customWidth="1"/>
    <col min="9488" max="9490" width="18.5546875" style="3" customWidth="1"/>
    <col min="9491" max="9491" width="21.109375" style="3" customWidth="1"/>
    <col min="9492" max="9492" width="21.88671875" style="3" bestFit="1" customWidth="1"/>
    <col min="9493" max="9493" width="20.44140625" style="3" bestFit="1" customWidth="1"/>
    <col min="9494" max="9494" width="26.109375" style="3" bestFit="1" customWidth="1"/>
    <col min="9495" max="9497" width="18.5546875" style="3" bestFit="1" customWidth="1"/>
    <col min="9498" max="9728" width="11.44140625" style="3"/>
    <col min="9729" max="9729" width="40.109375" style="3" customWidth="1"/>
    <col min="9730" max="9731" width="21" style="3" customWidth="1"/>
    <col min="9732" max="9732" width="20.44140625" style="3" bestFit="1" customWidth="1"/>
    <col min="9733" max="9733" width="25.5546875" style="3" bestFit="1" customWidth="1"/>
    <col min="9734" max="9735" width="18.5546875" style="3" bestFit="1" customWidth="1"/>
    <col min="9736" max="9736" width="20.44140625" style="3" bestFit="1" customWidth="1"/>
    <col min="9737" max="9737" width="18.5546875" style="3" bestFit="1" customWidth="1"/>
    <col min="9738" max="9738" width="20.44140625" style="3" bestFit="1" customWidth="1"/>
    <col min="9739" max="9741" width="18.5546875" style="3" bestFit="1" customWidth="1"/>
    <col min="9742" max="9742" width="21.44140625" style="3" customWidth="1"/>
    <col min="9743" max="9743" width="21.5546875" style="3" customWidth="1"/>
    <col min="9744" max="9746" width="18.5546875" style="3" customWidth="1"/>
    <col min="9747" max="9747" width="21.109375" style="3" customWidth="1"/>
    <col min="9748" max="9748" width="21.88671875" style="3" bestFit="1" customWidth="1"/>
    <col min="9749" max="9749" width="20.44140625" style="3" bestFit="1" customWidth="1"/>
    <col min="9750" max="9750" width="26.109375" style="3" bestFit="1" customWidth="1"/>
    <col min="9751" max="9753" width="18.5546875" style="3" bestFit="1" customWidth="1"/>
    <col min="9754" max="9984" width="11.44140625" style="3"/>
    <col min="9985" max="9985" width="40.109375" style="3" customWidth="1"/>
    <col min="9986" max="9987" width="21" style="3" customWidth="1"/>
    <col min="9988" max="9988" width="20.44140625" style="3" bestFit="1" customWidth="1"/>
    <col min="9989" max="9989" width="25.5546875" style="3" bestFit="1" customWidth="1"/>
    <col min="9990" max="9991" width="18.5546875" style="3" bestFit="1" customWidth="1"/>
    <col min="9992" max="9992" width="20.44140625" style="3" bestFit="1" customWidth="1"/>
    <col min="9993" max="9993" width="18.5546875" style="3" bestFit="1" customWidth="1"/>
    <col min="9994" max="9994" width="20.44140625" style="3" bestFit="1" customWidth="1"/>
    <col min="9995" max="9997" width="18.5546875" style="3" bestFit="1" customWidth="1"/>
    <col min="9998" max="9998" width="21.44140625" style="3" customWidth="1"/>
    <col min="9999" max="9999" width="21.5546875" style="3" customWidth="1"/>
    <col min="10000" max="10002" width="18.5546875" style="3" customWidth="1"/>
    <col min="10003" max="10003" width="21.109375" style="3" customWidth="1"/>
    <col min="10004" max="10004" width="21.88671875" style="3" bestFit="1" customWidth="1"/>
    <col min="10005" max="10005" width="20.44140625" style="3" bestFit="1" customWidth="1"/>
    <col min="10006" max="10006" width="26.109375" style="3" bestFit="1" customWidth="1"/>
    <col min="10007" max="10009" width="18.5546875" style="3" bestFit="1" customWidth="1"/>
    <col min="10010" max="10240" width="11.44140625" style="3"/>
    <col min="10241" max="10241" width="40.109375" style="3" customWidth="1"/>
    <col min="10242" max="10243" width="21" style="3" customWidth="1"/>
    <col min="10244" max="10244" width="20.44140625" style="3" bestFit="1" customWidth="1"/>
    <col min="10245" max="10245" width="25.5546875" style="3" bestFit="1" customWidth="1"/>
    <col min="10246" max="10247" width="18.5546875" style="3" bestFit="1" customWidth="1"/>
    <col min="10248" max="10248" width="20.44140625" style="3" bestFit="1" customWidth="1"/>
    <col min="10249" max="10249" width="18.5546875" style="3" bestFit="1" customWidth="1"/>
    <col min="10250" max="10250" width="20.44140625" style="3" bestFit="1" customWidth="1"/>
    <col min="10251" max="10253" width="18.5546875" style="3" bestFit="1" customWidth="1"/>
    <col min="10254" max="10254" width="21.44140625" style="3" customWidth="1"/>
    <col min="10255" max="10255" width="21.5546875" style="3" customWidth="1"/>
    <col min="10256" max="10258" width="18.5546875" style="3" customWidth="1"/>
    <col min="10259" max="10259" width="21.109375" style="3" customWidth="1"/>
    <col min="10260" max="10260" width="21.88671875" style="3" bestFit="1" customWidth="1"/>
    <col min="10261" max="10261" width="20.44140625" style="3" bestFit="1" customWidth="1"/>
    <col min="10262" max="10262" width="26.109375" style="3" bestFit="1" customWidth="1"/>
    <col min="10263" max="10265" width="18.5546875" style="3" bestFit="1" customWidth="1"/>
    <col min="10266" max="10496" width="11.44140625" style="3"/>
    <col min="10497" max="10497" width="40.109375" style="3" customWidth="1"/>
    <col min="10498" max="10499" width="21" style="3" customWidth="1"/>
    <col min="10500" max="10500" width="20.44140625" style="3" bestFit="1" customWidth="1"/>
    <col min="10501" max="10501" width="25.5546875" style="3" bestFit="1" customWidth="1"/>
    <col min="10502" max="10503" width="18.5546875" style="3" bestFit="1" customWidth="1"/>
    <col min="10504" max="10504" width="20.44140625" style="3" bestFit="1" customWidth="1"/>
    <col min="10505" max="10505" width="18.5546875" style="3" bestFit="1" customWidth="1"/>
    <col min="10506" max="10506" width="20.44140625" style="3" bestFit="1" customWidth="1"/>
    <col min="10507" max="10509" width="18.5546875" style="3" bestFit="1" customWidth="1"/>
    <col min="10510" max="10510" width="21.44140625" style="3" customWidth="1"/>
    <col min="10511" max="10511" width="21.5546875" style="3" customWidth="1"/>
    <col min="10512" max="10514" width="18.5546875" style="3" customWidth="1"/>
    <col min="10515" max="10515" width="21.109375" style="3" customWidth="1"/>
    <col min="10516" max="10516" width="21.88671875" style="3" bestFit="1" customWidth="1"/>
    <col min="10517" max="10517" width="20.44140625" style="3" bestFit="1" customWidth="1"/>
    <col min="10518" max="10518" width="26.109375" style="3" bestFit="1" customWidth="1"/>
    <col min="10519" max="10521" width="18.5546875" style="3" bestFit="1" customWidth="1"/>
    <col min="10522" max="10752" width="11.44140625" style="3"/>
    <col min="10753" max="10753" width="40.109375" style="3" customWidth="1"/>
    <col min="10754" max="10755" width="21" style="3" customWidth="1"/>
    <col min="10756" max="10756" width="20.44140625" style="3" bestFit="1" customWidth="1"/>
    <col min="10757" max="10757" width="25.5546875" style="3" bestFit="1" customWidth="1"/>
    <col min="10758" max="10759" width="18.5546875" style="3" bestFit="1" customWidth="1"/>
    <col min="10760" max="10760" width="20.44140625" style="3" bestFit="1" customWidth="1"/>
    <col min="10761" max="10761" width="18.5546875" style="3" bestFit="1" customWidth="1"/>
    <col min="10762" max="10762" width="20.44140625" style="3" bestFit="1" customWidth="1"/>
    <col min="10763" max="10765" width="18.5546875" style="3" bestFit="1" customWidth="1"/>
    <col min="10766" max="10766" width="21.44140625" style="3" customWidth="1"/>
    <col min="10767" max="10767" width="21.5546875" style="3" customWidth="1"/>
    <col min="10768" max="10770" width="18.5546875" style="3" customWidth="1"/>
    <col min="10771" max="10771" width="21.109375" style="3" customWidth="1"/>
    <col min="10772" max="10772" width="21.88671875" style="3" bestFit="1" customWidth="1"/>
    <col min="10773" max="10773" width="20.44140625" style="3" bestFit="1" customWidth="1"/>
    <col min="10774" max="10774" width="26.109375" style="3" bestFit="1" customWidth="1"/>
    <col min="10775" max="10777" width="18.5546875" style="3" bestFit="1" customWidth="1"/>
    <col min="10778" max="11008" width="11.44140625" style="3"/>
    <col min="11009" max="11009" width="40.109375" style="3" customWidth="1"/>
    <col min="11010" max="11011" width="21" style="3" customWidth="1"/>
    <col min="11012" max="11012" width="20.44140625" style="3" bestFit="1" customWidth="1"/>
    <col min="11013" max="11013" width="25.5546875" style="3" bestFit="1" customWidth="1"/>
    <col min="11014" max="11015" width="18.5546875" style="3" bestFit="1" customWidth="1"/>
    <col min="11016" max="11016" width="20.44140625" style="3" bestFit="1" customWidth="1"/>
    <col min="11017" max="11017" width="18.5546875" style="3" bestFit="1" customWidth="1"/>
    <col min="11018" max="11018" width="20.44140625" style="3" bestFit="1" customWidth="1"/>
    <col min="11019" max="11021" width="18.5546875" style="3" bestFit="1" customWidth="1"/>
    <col min="11022" max="11022" width="21.44140625" style="3" customWidth="1"/>
    <col min="11023" max="11023" width="21.5546875" style="3" customWidth="1"/>
    <col min="11024" max="11026" width="18.5546875" style="3" customWidth="1"/>
    <col min="11027" max="11027" width="21.109375" style="3" customWidth="1"/>
    <col min="11028" max="11028" width="21.88671875" style="3" bestFit="1" customWidth="1"/>
    <col min="11029" max="11029" width="20.44140625" style="3" bestFit="1" customWidth="1"/>
    <col min="11030" max="11030" width="26.109375" style="3" bestFit="1" customWidth="1"/>
    <col min="11031" max="11033" width="18.5546875" style="3" bestFit="1" customWidth="1"/>
    <col min="11034" max="11264" width="11.44140625" style="3"/>
    <col min="11265" max="11265" width="40.109375" style="3" customWidth="1"/>
    <col min="11266" max="11267" width="21" style="3" customWidth="1"/>
    <col min="11268" max="11268" width="20.44140625" style="3" bestFit="1" customWidth="1"/>
    <col min="11269" max="11269" width="25.5546875" style="3" bestFit="1" customWidth="1"/>
    <col min="11270" max="11271" width="18.5546875" style="3" bestFit="1" customWidth="1"/>
    <col min="11272" max="11272" width="20.44140625" style="3" bestFit="1" customWidth="1"/>
    <col min="11273" max="11273" width="18.5546875" style="3" bestFit="1" customWidth="1"/>
    <col min="11274" max="11274" width="20.44140625" style="3" bestFit="1" customWidth="1"/>
    <col min="11275" max="11277" width="18.5546875" style="3" bestFit="1" customWidth="1"/>
    <col min="11278" max="11278" width="21.44140625" style="3" customWidth="1"/>
    <col min="11279" max="11279" width="21.5546875" style="3" customWidth="1"/>
    <col min="11280" max="11282" width="18.5546875" style="3" customWidth="1"/>
    <col min="11283" max="11283" width="21.109375" style="3" customWidth="1"/>
    <col min="11284" max="11284" width="21.88671875" style="3" bestFit="1" customWidth="1"/>
    <col min="11285" max="11285" width="20.44140625" style="3" bestFit="1" customWidth="1"/>
    <col min="11286" max="11286" width="26.109375" style="3" bestFit="1" customWidth="1"/>
    <col min="11287" max="11289" width="18.5546875" style="3" bestFit="1" customWidth="1"/>
    <col min="11290" max="11520" width="11.44140625" style="3"/>
    <col min="11521" max="11521" width="40.109375" style="3" customWidth="1"/>
    <col min="11522" max="11523" width="21" style="3" customWidth="1"/>
    <col min="11524" max="11524" width="20.44140625" style="3" bestFit="1" customWidth="1"/>
    <col min="11525" max="11525" width="25.5546875" style="3" bestFit="1" customWidth="1"/>
    <col min="11526" max="11527" width="18.5546875" style="3" bestFit="1" customWidth="1"/>
    <col min="11528" max="11528" width="20.44140625" style="3" bestFit="1" customWidth="1"/>
    <col min="11529" max="11529" width="18.5546875" style="3" bestFit="1" customWidth="1"/>
    <col min="11530" max="11530" width="20.44140625" style="3" bestFit="1" customWidth="1"/>
    <col min="11531" max="11533" width="18.5546875" style="3" bestFit="1" customWidth="1"/>
    <col min="11534" max="11534" width="21.44140625" style="3" customWidth="1"/>
    <col min="11535" max="11535" width="21.5546875" style="3" customWidth="1"/>
    <col min="11536" max="11538" width="18.5546875" style="3" customWidth="1"/>
    <col min="11539" max="11539" width="21.109375" style="3" customWidth="1"/>
    <col min="11540" max="11540" width="21.88671875" style="3" bestFit="1" customWidth="1"/>
    <col min="11541" max="11541" width="20.44140625" style="3" bestFit="1" customWidth="1"/>
    <col min="11542" max="11542" width="26.109375" style="3" bestFit="1" customWidth="1"/>
    <col min="11543" max="11545" width="18.5546875" style="3" bestFit="1" customWidth="1"/>
    <col min="11546" max="11776" width="11.44140625" style="3"/>
    <col min="11777" max="11777" width="40.109375" style="3" customWidth="1"/>
    <col min="11778" max="11779" width="21" style="3" customWidth="1"/>
    <col min="11780" max="11780" width="20.44140625" style="3" bestFit="1" customWidth="1"/>
    <col min="11781" max="11781" width="25.5546875" style="3" bestFit="1" customWidth="1"/>
    <col min="11782" max="11783" width="18.5546875" style="3" bestFit="1" customWidth="1"/>
    <col min="11784" max="11784" width="20.44140625" style="3" bestFit="1" customWidth="1"/>
    <col min="11785" max="11785" width="18.5546875" style="3" bestFit="1" customWidth="1"/>
    <col min="11786" max="11786" width="20.44140625" style="3" bestFit="1" customWidth="1"/>
    <col min="11787" max="11789" width="18.5546875" style="3" bestFit="1" customWidth="1"/>
    <col min="11790" max="11790" width="21.44140625" style="3" customWidth="1"/>
    <col min="11791" max="11791" width="21.5546875" style="3" customWidth="1"/>
    <col min="11792" max="11794" width="18.5546875" style="3" customWidth="1"/>
    <col min="11795" max="11795" width="21.109375" style="3" customWidth="1"/>
    <col min="11796" max="11796" width="21.88671875" style="3" bestFit="1" customWidth="1"/>
    <col min="11797" max="11797" width="20.44140625" style="3" bestFit="1" customWidth="1"/>
    <col min="11798" max="11798" width="26.109375" style="3" bestFit="1" customWidth="1"/>
    <col min="11799" max="11801" width="18.5546875" style="3" bestFit="1" customWidth="1"/>
    <col min="11802" max="12032" width="11.44140625" style="3"/>
    <col min="12033" max="12033" width="40.109375" style="3" customWidth="1"/>
    <col min="12034" max="12035" width="21" style="3" customWidth="1"/>
    <col min="12036" max="12036" width="20.44140625" style="3" bestFit="1" customWidth="1"/>
    <col min="12037" max="12037" width="25.5546875" style="3" bestFit="1" customWidth="1"/>
    <col min="12038" max="12039" width="18.5546875" style="3" bestFit="1" customWidth="1"/>
    <col min="12040" max="12040" width="20.44140625" style="3" bestFit="1" customWidth="1"/>
    <col min="12041" max="12041" width="18.5546875" style="3" bestFit="1" customWidth="1"/>
    <col min="12042" max="12042" width="20.44140625" style="3" bestFit="1" customWidth="1"/>
    <col min="12043" max="12045" width="18.5546875" style="3" bestFit="1" customWidth="1"/>
    <col min="12046" max="12046" width="21.44140625" style="3" customWidth="1"/>
    <col min="12047" max="12047" width="21.5546875" style="3" customWidth="1"/>
    <col min="12048" max="12050" width="18.5546875" style="3" customWidth="1"/>
    <col min="12051" max="12051" width="21.109375" style="3" customWidth="1"/>
    <col min="12052" max="12052" width="21.88671875" style="3" bestFit="1" customWidth="1"/>
    <col min="12053" max="12053" width="20.44140625" style="3" bestFit="1" customWidth="1"/>
    <col min="12054" max="12054" width="26.109375" style="3" bestFit="1" customWidth="1"/>
    <col min="12055" max="12057" width="18.5546875" style="3" bestFit="1" customWidth="1"/>
    <col min="12058" max="12288" width="11.44140625" style="3"/>
    <col min="12289" max="12289" width="40.109375" style="3" customWidth="1"/>
    <col min="12290" max="12291" width="21" style="3" customWidth="1"/>
    <col min="12292" max="12292" width="20.44140625" style="3" bestFit="1" customWidth="1"/>
    <col min="12293" max="12293" width="25.5546875" style="3" bestFit="1" customWidth="1"/>
    <col min="12294" max="12295" width="18.5546875" style="3" bestFit="1" customWidth="1"/>
    <col min="12296" max="12296" width="20.44140625" style="3" bestFit="1" customWidth="1"/>
    <col min="12297" max="12297" width="18.5546875" style="3" bestFit="1" customWidth="1"/>
    <col min="12298" max="12298" width="20.44140625" style="3" bestFit="1" customWidth="1"/>
    <col min="12299" max="12301" width="18.5546875" style="3" bestFit="1" customWidth="1"/>
    <col min="12302" max="12302" width="21.44140625" style="3" customWidth="1"/>
    <col min="12303" max="12303" width="21.5546875" style="3" customWidth="1"/>
    <col min="12304" max="12306" width="18.5546875" style="3" customWidth="1"/>
    <col min="12307" max="12307" width="21.109375" style="3" customWidth="1"/>
    <col min="12308" max="12308" width="21.88671875" style="3" bestFit="1" customWidth="1"/>
    <col min="12309" max="12309" width="20.44140625" style="3" bestFit="1" customWidth="1"/>
    <col min="12310" max="12310" width="26.109375" style="3" bestFit="1" customWidth="1"/>
    <col min="12311" max="12313" width="18.5546875" style="3" bestFit="1" customWidth="1"/>
    <col min="12314" max="12544" width="11.44140625" style="3"/>
    <col min="12545" max="12545" width="40.109375" style="3" customWidth="1"/>
    <col min="12546" max="12547" width="21" style="3" customWidth="1"/>
    <col min="12548" max="12548" width="20.44140625" style="3" bestFit="1" customWidth="1"/>
    <col min="12549" max="12549" width="25.5546875" style="3" bestFit="1" customWidth="1"/>
    <col min="12550" max="12551" width="18.5546875" style="3" bestFit="1" customWidth="1"/>
    <col min="12552" max="12552" width="20.44140625" style="3" bestFit="1" customWidth="1"/>
    <col min="12553" max="12553" width="18.5546875" style="3" bestFit="1" customWidth="1"/>
    <col min="12554" max="12554" width="20.44140625" style="3" bestFit="1" customWidth="1"/>
    <col min="12555" max="12557" width="18.5546875" style="3" bestFit="1" customWidth="1"/>
    <col min="12558" max="12558" width="21.44140625" style="3" customWidth="1"/>
    <col min="12559" max="12559" width="21.5546875" style="3" customWidth="1"/>
    <col min="12560" max="12562" width="18.5546875" style="3" customWidth="1"/>
    <col min="12563" max="12563" width="21.109375" style="3" customWidth="1"/>
    <col min="12564" max="12564" width="21.88671875" style="3" bestFit="1" customWidth="1"/>
    <col min="12565" max="12565" width="20.44140625" style="3" bestFit="1" customWidth="1"/>
    <col min="12566" max="12566" width="26.109375" style="3" bestFit="1" customWidth="1"/>
    <col min="12567" max="12569" width="18.5546875" style="3" bestFit="1" customWidth="1"/>
    <col min="12570" max="12800" width="11.44140625" style="3"/>
    <col min="12801" max="12801" width="40.109375" style="3" customWidth="1"/>
    <col min="12802" max="12803" width="21" style="3" customWidth="1"/>
    <col min="12804" max="12804" width="20.44140625" style="3" bestFit="1" customWidth="1"/>
    <col min="12805" max="12805" width="25.5546875" style="3" bestFit="1" customWidth="1"/>
    <col min="12806" max="12807" width="18.5546875" style="3" bestFit="1" customWidth="1"/>
    <col min="12808" max="12808" width="20.44140625" style="3" bestFit="1" customWidth="1"/>
    <col min="12809" max="12809" width="18.5546875" style="3" bestFit="1" customWidth="1"/>
    <col min="12810" max="12810" width="20.44140625" style="3" bestFit="1" customWidth="1"/>
    <col min="12811" max="12813" width="18.5546875" style="3" bestFit="1" customWidth="1"/>
    <col min="12814" max="12814" width="21.44140625" style="3" customWidth="1"/>
    <col min="12815" max="12815" width="21.5546875" style="3" customWidth="1"/>
    <col min="12816" max="12818" width="18.5546875" style="3" customWidth="1"/>
    <col min="12819" max="12819" width="21.109375" style="3" customWidth="1"/>
    <col min="12820" max="12820" width="21.88671875" style="3" bestFit="1" customWidth="1"/>
    <col min="12821" max="12821" width="20.44140625" style="3" bestFit="1" customWidth="1"/>
    <col min="12822" max="12822" width="26.109375" style="3" bestFit="1" customWidth="1"/>
    <col min="12823" max="12825" width="18.5546875" style="3" bestFit="1" customWidth="1"/>
    <col min="12826" max="13056" width="11.44140625" style="3"/>
    <col min="13057" max="13057" width="40.109375" style="3" customWidth="1"/>
    <col min="13058" max="13059" width="21" style="3" customWidth="1"/>
    <col min="13060" max="13060" width="20.44140625" style="3" bestFit="1" customWidth="1"/>
    <col min="13061" max="13061" width="25.5546875" style="3" bestFit="1" customWidth="1"/>
    <col min="13062" max="13063" width="18.5546875" style="3" bestFit="1" customWidth="1"/>
    <col min="13064" max="13064" width="20.44140625" style="3" bestFit="1" customWidth="1"/>
    <col min="13065" max="13065" width="18.5546875" style="3" bestFit="1" customWidth="1"/>
    <col min="13066" max="13066" width="20.44140625" style="3" bestFit="1" customWidth="1"/>
    <col min="13067" max="13069" width="18.5546875" style="3" bestFit="1" customWidth="1"/>
    <col min="13070" max="13070" width="21.44140625" style="3" customWidth="1"/>
    <col min="13071" max="13071" width="21.5546875" style="3" customWidth="1"/>
    <col min="13072" max="13074" width="18.5546875" style="3" customWidth="1"/>
    <col min="13075" max="13075" width="21.109375" style="3" customWidth="1"/>
    <col min="13076" max="13076" width="21.88671875" style="3" bestFit="1" customWidth="1"/>
    <col min="13077" max="13077" width="20.44140625" style="3" bestFit="1" customWidth="1"/>
    <col min="13078" max="13078" width="26.109375" style="3" bestFit="1" customWidth="1"/>
    <col min="13079" max="13081" width="18.5546875" style="3" bestFit="1" customWidth="1"/>
    <col min="13082" max="13312" width="11.44140625" style="3"/>
    <col min="13313" max="13313" width="40.109375" style="3" customWidth="1"/>
    <col min="13314" max="13315" width="21" style="3" customWidth="1"/>
    <col min="13316" max="13316" width="20.44140625" style="3" bestFit="1" customWidth="1"/>
    <col min="13317" max="13317" width="25.5546875" style="3" bestFit="1" customWidth="1"/>
    <col min="13318" max="13319" width="18.5546875" style="3" bestFit="1" customWidth="1"/>
    <col min="13320" max="13320" width="20.44140625" style="3" bestFit="1" customWidth="1"/>
    <col min="13321" max="13321" width="18.5546875" style="3" bestFit="1" customWidth="1"/>
    <col min="13322" max="13322" width="20.44140625" style="3" bestFit="1" customWidth="1"/>
    <col min="13323" max="13325" width="18.5546875" style="3" bestFit="1" customWidth="1"/>
    <col min="13326" max="13326" width="21.44140625" style="3" customWidth="1"/>
    <col min="13327" max="13327" width="21.5546875" style="3" customWidth="1"/>
    <col min="13328" max="13330" width="18.5546875" style="3" customWidth="1"/>
    <col min="13331" max="13331" width="21.109375" style="3" customWidth="1"/>
    <col min="13332" max="13332" width="21.88671875" style="3" bestFit="1" customWidth="1"/>
    <col min="13333" max="13333" width="20.44140625" style="3" bestFit="1" customWidth="1"/>
    <col min="13334" max="13334" width="26.109375" style="3" bestFit="1" customWidth="1"/>
    <col min="13335" max="13337" width="18.5546875" style="3" bestFit="1" customWidth="1"/>
    <col min="13338" max="13568" width="11.44140625" style="3"/>
    <col min="13569" max="13569" width="40.109375" style="3" customWidth="1"/>
    <col min="13570" max="13571" width="21" style="3" customWidth="1"/>
    <col min="13572" max="13572" width="20.44140625" style="3" bestFit="1" customWidth="1"/>
    <col min="13573" max="13573" width="25.5546875" style="3" bestFit="1" customWidth="1"/>
    <col min="13574" max="13575" width="18.5546875" style="3" bestFit="1" customWidth="1"/>
    <col min="13576" max="13576" width="20.44140625" style="3" bestFit="1" customWidth="1"/>
    <col min="13577" max="13577" width="18.5546875" style="3" bestFit="1" customWidth="1"/>
    <col min="13578" max="13578" width="20.44140625" style="3" bestFit="1" customWidth="1"/>
    <col min="13579" max="13581" width="18.5546875" style="3" bestFit="1" customWidth="1"/>
    <col min="13582" max="13582" width="21.44140625" style="3" customWidth="1"/>
    <col min="13583" max="13583" width="21.5546875" style="3" customWidth="1"/>
    <col min="13584" max="13586" width="18.5546875" style="3" customWidth="1"/>
    <col min="13587" max="13587" width="21.109375" style="3" customWidth="1"/>
    <col min="13588" max="13588" width="21.88671875" style="3" bestFit="1" customWidth="1"/>
    <col min="13589" max="13589" width="20.44140625" style="3" bestFit="1" customWidth="1"/>
    <col min="13590" max="13590" width="26.109375" style="3" bestFit="1" customWidth="1"/>
    <col min="13591" max="13593" width="18.5546875" style="3" bestFit="1" customWidth="1"/>
    <col min="13594" max="13824" width="11.44140625" style="3"/>
    <col min="13825" max="13825" width="40.109375" style="3" customWidth="1"/>
    <col min="13826" max="13827" width="21" style="3" customWidth="1"/>
    <col min="13828" max="13828" width="20.44140625" style="3" bestFit="1" customWidth="1"/>
    <col min="13829" max="13829" width="25.5546875" style="3" bestFit="1" customWidth="1"/>
    <col min="13830" max="13831" width="18.5546875" style="3" bestFit="1" customWidth="1"/>
    <col min="13832" max="13832" width="20.44140625" style="3" bestFit="1" customWidth="1"/>
    <col min="13833" max="13833" width="18.5546875" style="3" bestFit="1" customWidth="1"/>
    <col min="13834" max="13834" width="20.44140625" style="3" bestFit="1" customWidth="1"/>
    <col min="13835" max="13837" width="18.5546875" style="3" bestFit="1" customWidth="1"/>
    <col min="13838" max="13838" width="21.44140625" style="3" customWidth="1"/>
    <col min="13839" max="13839" width="21.5546875" style="3" customWidth="1"/>
    <col min="13840" max="13842" width="18.5546875" style="3" customWidth="1"/>
    <col min="13843" max="13843" width="21.109375" style="3" customWidth="1"/>
    <col min="13844" max="13844" width="21.88671875" style="3" bestFit="1" customWidth="1"/>
    <col min="13845" max="13845" width="20.44140625" style="3" bestFit="1" customWidth="1"/>
    <col min="13846" max="13846" width="26.109375" style="3" bestFit="1" customWidth="1"/>
    <col min="13847" max="13849" width="18.5546875" style="3" bestFit="1" customWidth="1"/>
    <col min="13850" max="14080" width="11.44140625" style="3"/>
    <col min="14081" max="14081" width="40.109375" style="3" customWidth="1"/>
    <col min="14082" max="14083" width="21" style="3" customWidth="1"/>
    <col min="14084" max="14084" width="20.44140625" style="3" bestFit="1" customWidth="1"/>
    <col min="14085" max="14085" width="25.5546875" style="3" bestFit="1" customWidth="1"/>
    <col min="14086" max="14087" width="18.5546875" style="3" bestFit="1" customWidth="1"/>
    <col min="14088" max="14088" width="20.44140625" style="3" bestFit="1" customWidth="1"/>
    <col min="14089" max="14089" width="18.5546875" style="3" bestFit="1" customWidth="1"/>
    <col min="14090" max="14090" width="20.44140625" style="3" bestFit="1" customWidth="1"/>
    <col min="14091" max="14093" width="18.5546875" style="3" bestFit="1" customWidth="1"/>
    <col min="14094" max="14094" width="21.44140625" style="3" customWidth="1"/>
    <col min="14095" max="14095" width="21.5546875" style="3" customWidth="1"/>
    <col min="14096" max="14098" width="18.5546875" style="3" customWidth="1"/>
    <col min="14099" max="14099" width="21.109375" style="3" customWidth="1"/>
    <col min="14100" max="14100" width="21.88671875" style="3" bestFit="1" customWidth="1"/>
    <col min="14101" max="14101" width="20.44140625" style="3" bestFit="1" customWidth="1"/>
    <col min="14102" max="14102" width="26.109375" style="3" bestFit="1" customWidth="1"/>
    <col min="14103" max="14105" width="18.5546875" style="3" bestFit="1" customWidth="1"/>
    <col min="14106" max="14336" width="11.44140625" style="3"/>
    <col min="14337" max="14337" width="40.109375" style="3" customWidth="1"/>
    <col min="14338" max="14339" width="21" style="3" customWidth="1"/>
    <col min="14340" max="14340" width="20.44140625" style="3" bestFit="1" customWidth="1"/>
    <col min="14341" max="14341" width="25.5546875" style="3" bestFit="1" customWidth="1"/>
    <col min="14342" max="14343" width="18.5546875" style="3" bestFit="1" customWidth="1"/>
    <col min="14344" max="14344" width="20.44140625" style="3" bestFit="1" customWidth="1"/>
    <col min="14345" max="14345" width="18.5546875" style="3" bestFit="1" customWidth="1"/>
    <col min="14346" max="14346" width="20.44140625" style="3" bestFit="1" customWidth="1"/>
    <col min="14347" max="14349" width="18.5546875" style="3" bestFit="1" customWidth="1"/>
    <col min="14350" max="14350" width="21.44140625" style="3" customWidth="1"/>
    <col min="14351" max="14351" width="21.5546875" style="3" customWidth="1"/>
    <col min="14352" max="14354" width="18.5546875" style="3" customWidth="1"/>
    <col min="14355" max="14355" width="21.109375" style="3" customWidth="1"/>
    <col min="14356" max="14356" width="21.88671875" style="3" bestFit="1" customWidth="1"/>
    <col min="14357" max="14357" width="20.44140625" style="3" bestFit="1" customWidth="1"/>
    <col min="14358" max="14358" width="26.109375" style="3" bestFit="1" customWidth="1"/>
    <col min="14359" max="14361" width="18.5546875" style="3" bestFit="1" customWidth="1"/>
    <col min="14362" max="14592" width="11.44140625" style="3"/>
    <col min="14593" max="14593" width="40.109375" style="3" customWidth="1"/>
    <col min="14594" max="14595" width="21" style="3" customWidth="1"/>
    <col min="14596" max="14596" width="20.44140625" style="3" bestFit="1" customWidth="1"/>
    <col min="14597" max="14597" width="25.5546875" style="3" bestFit="1" customWidth="1"/>
    <col min="14598" max="14599" width="18.5546875" style="3" bestFit="1" customWidth="1"/>
    <col min="14600" max="14600" width="20.44140625" style="3" bestFit="1" customWidth="1"/>
    <col min="14601" max="14601" width="18.5546875" style="3" bestFit="1" customWidth="1"/>
    <col min="14602" max="14602" width="20.44140625" style="3" bestFit="1" customWidth="1"/>
    <col min="14603" max="14605" width="18.5546875" style="3" bestFit="1" customWidth="1"/>
    <col min="14606" max="14606" width="21.44140625" style="3" customWidth="1"/>
    <col min="14607" max="14607" width="21.5546875" style="3" customWidth="1"/>
    <col min="14608" max="14610" width="18.5546875" style="3" customWidth="1"/>
    <col min="14611" max="14611" width="21.109375" style="3" customWidth="1"/>
    <col min="14612" max="14612" width="21.88671875" style="3" bestFit="1" customWidth="1"/>
    <col min="14613" max="14613" width="20.44140625" style="3" bestFit="1" customWidth="1"/>
    <col min="14614" max="14614" width="26.109375" style="3" bestFit="1" customWidth="1"/>
    <col min="14615" max="14617" width="18.5546875" style="3" bestFit="1" customWidth="1"/>
    <col min="14618" max="14848" width="11.44140625" style="3"/>
    <col min="14849" max="14849" width="40.109375" style="3" customWidth="1"/>
    <col min="14850" max="14851" width="21" style="3" customWidth="1"/>
    <col min="14852" max="14852" width="20.44140625" style="3" bestFit="1" customWidth="1"/>
    <col min="14853" max="14853" width="25.5546875" style="3" bestFit="1" customWidth="1"/>
    <col min="14854" max="14855" width="18.5546875" style="3" bestFit="1" customWidth="1"/>
    <col min="14856" max="14856" width="20.44140625" style="3" bestFit="1" customWidth="1"/>
    <col min="14857" max="14857" width="18.5546875" style="3" bestFit="1" customWidth="1"/>
    <col min="14858" max="14858" width="20.44140625" style="3" bestFit="1" customWidth="1"/>
    <col min="14859" max="14861" width="18.5546875" style="3" bestFit="1" customWidth="1"/>
    <col min="14862" max="14862" width="21.44140625" style="3" customWidth="1"/>
    <col min="14863" max="14863" width="21.5546875" style="3" customWidth="1"/>
    <col min="14864" max="14866" width="18.5546875" style="3" customWidth="1"/>
    <col min="14867" max="14867" width="21.109375" style="3" customWidth="1"/>
    <col min="14868" max="14868" width="21.88671875" style="3" bestFit="1" customWidth="1"/>
    <col min="14869" max="14869" width="20.44140625" style="3" bestFit="1" customWidth="1"/>
    <col min="14870" max="14870" width="26.109375" style="3" bestFit="1" customWidth="1"/>
    <col min="14871" max="14873" width="18.5546875" style="3" bestFit="1" customWidth="1"/>
    <col min="14874" max="15104" width="11.44140625" style="3"/>
    <col min="15105" max="15105" width="40.109375" style="3" customWidth="1"/>
    <col min="15106" max="15107" width="21" style="3" customWidth="1"/>
    <col min="15108" max="15108" width="20.44140625" style="3" bestFit="1" customWidth="1"/>
    <col min="15109" max="15109" width="25.5546875" style="3" bestFit="1" customWidth="1"/>
    <col min="15110" max="15111" width="18.5546875" style="3" bestFit="1" customWidth="1"/>
    <col min="15112" max="15112" width="20.44140625" style="3" bestFit="1" customWidth="1"/>
    <col min="15113" max="15113" width="18.5546875" style="3" bestFit="1" customWidth="1"/>
    <col min="15114" max="15114" width="20.44140625" style="3" bestFit="1" customWidth="1"/>
    <col min="15115" max="15117" width="18.5546875" style="3" bestFit="1" customWidth="1"/>
    <col min="15118" max="15118" width="21.44140625" style="3" customWidth="1"/>
    <col min="15119" max="15119" width="21.5546875" style="3" customWidth="1"/>
    <col min="15120" max="15122" width="18.5546875" style="3" customWidth="1"/>
    <col min="15123" max="15123" width="21.109375" style="3" customWidth="1"/>
    <col min="15124" max="15124" width="21.88671875" style="3" bestFit="1" customWidth="1"/>
    <col min="15125" max="15125" width="20.44140625" style="3" bestFit="1" customWidth="1"/>
    <col min="15126" max="15126" width="26.109375" style="3" bestFit="1" customWidth="1"/>
    <col min="15127" max="15129" width="18.5546875" style="3" bestFit="1" customWidth="1"/>
    <col min="15130" max="15360" width="11.44140625" style="3"/>
    <col min="15361" max="15361" width="40.109375" style="3" customWidth="1"/>
    <col min="15362" max="15363" width="21" style="3" customWidth="1"/>
    <col min="15364" max="15364" width="20.44140625" style="3" bestFit="1" customWidth="1"/>
    <col min="15365" max="15365" width="25.5546875" style="3" bestFit="1" customWidth="1"/>
    <col min="15366" max="15367" width="18.5546875" style="3" bestFit="1" customWidth="1"/>
    <col min="15368" max="15368" width="20.44140625" style="3" bestFit="1" customWidth="1"/>
    <col min="15369" max="15369" width="18.5546875" style="3" bestFit="1" customWidth="1"/>
    <col min="15370" max="15370" width="20.44140625" style="3" bestFit="1" customWidth="1"/>
    <col min="15371" max="15373" width="18.5546875" style="3" bestFit="1" customWidth="1"/>
    <col min="15374" max="15374" width="21.44140625" style="3" customWidth="1"/>
    <col min="15375" max="15375" width="21.5546875" style="3" customWidth="1"/>
    <col min="15376" max="15378" width="18.5546875" style="3" customWidth="1"/>
    <col min="15379" max="15379" width="21.109375" style="3" customWidth="1"/>
    <col min="15380" max="15380" width="21.88671875" style="3" bestFit="1" customWidth="1"/>
    <col min="15381" max="15381" width="20.44140625" style="3" bestFit="1" customWidth="1"/>
    <col min="15382" max="15382" width="26.109375" style="3" bestFit="1" customWidth="1"/>
    <col min="15383" max="15385" width="18.5546875" style="3" bestFit="1" customWidth="1"/>
    <col min="15386" max="15616" width="11.44140625" style="3"/>
    <col min="15617" max="15617" width="40.109375" style="3" customWidth="1"/>
    <col min="15618" max="15619" width="21" style="3" customWidth="1"/>
    <col min="15620" max="15620" width="20.44140625" style="3" bestFit="1" customWidth="1"/>
    <col min="15621" max="15621" width="25.5546875" style="3" bestFit="1" customWidth="1"/>
    <col min="15622" max="15623" width="18.5546875" style="3" bestFit="1" customWidth="1"/>
    <col min="15624" max="15624" width="20.44140625" style="3" bestFit="1" customWidth="1"/>
    <col min="15625" max="15625" width="18.5546875" style="3" bestFit="1" customWidth="1"/>
    <col min="15626" max="15626" width="20.44140625" style="3" bestFit="1" customWidth="1"/>
    <col min="15627" max="15629" width="18.5546875" style="3" bestFit="1" customWidth="1"/>
    <col min="15630" max="15630" width="21.44140625" style="3" customWidth="1"/>
    <col min="15631" max="15631" width="21.5546875" style="3" customWidth="1"/>
    <col min="15632" max="15634" width="18.5546875" style="3" customWidth="1"/>
    <col min="15635" max="15635" width="21.109375" style="3" customWidth="1"/>
    <col min="15636" max="15636" width="21.88671875" style="3" bestFit="1" customWidth="1"/>
    <col min="15637" max="15637" width="20.44140625" style="3" bestFit="1" customWidth="1"/>
    <col min="15638" max="15638" width="26.109375" style="3" bestFit="1" customWidth="1"/>
    <col min="15639" max="15641" width="18.5546875" style="3" bestFit="1" customWidth="1"/>
    <col min="15642" max="15872" width="11.44140625" style="3"/>
    <col min="15873" max="15873" width="40.109375" style="3" customWidth="1"/>
    <col min="15874" max="15875" width="21" style="3" customWidth="1"/>
    <col min="15876" max="15876" width="20.44140625" style="3" bestFit="1" customWidth="1"/>
    <col min="15877" max="15877" width="25.5546875" style="3" bestFit="1" customWidth="1"/>
    <col min="15878" max="15879" width="18.5546875" style="3" bestFit="1" customWidth="1"/>
    <col min="15880" max="15880" width="20.44140625" style="3" bestFit="1" customWidth="1"/>
    <col min="15881" max="15881" width="18.5546875" style="3" bestFit="1" customWidth="1"/>
    <col min="15882" max="15882" width="20.44140625" style="3" bestFit="1" customWidth="1"/>
    <col min="15883" max="15885" width="18.5546875" style="3" bestFit="1" customWidth="1"/>
    <col min="15886" max="15886" width="21.44140625" style="3" customWidth="1"/>
    <col min="15887" max="15887" width="21.5546875" style="3" customWidth="1"/>
    <col min="15888" max="15890" width="18.5546875" style="3" customWidth="1"/>
    <col min="15891" max="15891" width="21.109375" style="3" customWidth="1"/>
    <col min="15892" max="15892" width="21.88671875" style="3" bestFit="1" customWidth="1"/>
    <col min="15893" max="15893" width="20.44140625" style="3" bestFit="1" customWidth="1"/>
    <col min="15894" max="15894" width="26.109375" style="3" bestFit="1" customWidth="1"/>
    <col min="15895" max="15897" width="18.5546875" style="3" bestFit="1" customWidth="1"/>
    <col min="15898" max="16128" width="11.44140625" style="3"/>
    <col min="16129" max="16129" width="40.109375" style="3" customWidth="1"/>
    <col min="16130" max="16131" width="21" style="3" customWidth="1"/>
    <col min="16132" max="16132" width="20.44140625" style="3" bestFit="1" customWidth="1"/>
    <col min="16133" max="16133" width="25.5546875" style="3" bestFit="1" customWidth="1"/>
    <col min="16134" max="16135" width="18.5546875" style="3" bestFit="1" customWidth="1"/>
    <col min="16136" max="16136" width="20.44140625" style="3" bestFit="1" customWidth="1"/>
    <col min="16137" max="16137" width="18.5546875" style="3" bestFit="1" customWidth="1"/>
    <col min="16138" max="16138" width="20.44140625" style="3" bestFit="1" customWidth="1"/>
    <col min="16139" max="16141" width="18.5546875" style="3" bestFit="1" customWidth="1"/>
    <col min="16142" max="16142" width="21.44140625" style="3" customWidth="1"/>
    <col min="16143" max="16143" width="21.5546875" style="3" customWidth="1"/>
    <col min="16144" max="16146" width="18.5546875" style="3" customWidth="1"/>
    <col min="16147" max="16147" width="21.109375" style="3" customWidth="1"/>
    <col min="16148" max="16148" width="21.88671875" style="3" bestFit="1" customWidth="1"/>
    <col min="16149" max="16149" width="20.44140625" style="3" bestFit="1" customWidth="1"/>
    <col min="16150" max="16150" width="26.109375" style="3" bestFit="1" customWidth="1"/>
    <col min="16151" max="16153" width="18.5546875" style="3" bestFit="1" customWidth="1"/>
    <col min="16154" max="16384" width="11.44140625" style="3"/>
  </cols>
  <sheetData>
    <row r="1" spans="1:28" ht="15.6" x14ac:dyDescent="0.3"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/>
    </row>
    <row r="2" spans="1:28" ht="15.6" x14ac:dyDescent="0.3">
      <c r="A2" s="11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79</v>
      </c>
      <c r="Z2" s="7"/>
    </row>
    <row r="3" spans="1:28" s="8" customFormat="1" ht="15.6" x14ac:dyDescent="0.3">
      <c r="A3" s="12" t="s">
        <v>106</v>
      </c>
      <c r="B3" s="5">
        <v>265110520388</v>
      </c>
      <c r="C3" s="5">
        <v>518997071609</v>
      </c>
      <c r="D3" s="5">
        <v>3050522990723</v>
      </c>
      <c r="E3" s="5">
        <v>2924549865174</v>
      </c>
      <c r="F3" s="5">
        <v>422853817668</v>
      </c>
      <c r="G3" s="5">
        <v>212538770654</v>
      </c>
      <c r="H3" s="5">
        <v>2452508991636</v>
      </c>
      <c r="I3" s="5">
        <v>465845057258</v>
      </c>
      <c r="J3" s="5">
        <v>882998842215</v>
      </c>
      <c r="K3" s="5">
        <v>403200207059</v>
      </c>
      <c r="L3" s="5">
        <v>133882327103</v>
      </c>
      <c r="M3" s="5">
        <v>328461810909</v>
      </c>
      <c r="N3" s="5">
        <v>1229258674837</v>
      </c>
      <c r="O3" s="5">
        <v>1007556676648</v>
      </c>
      <c r="P3" s="5">
        <v>355000661435</v>
      </c>
      <c r="Q3" s="5">
        <v>188435034064</v>
      </c>
      <c r="R3" s="5">
        <v>101483862637</v>
      </c>
      <c r="S3" s="5">
        <v>850403878242</v>
      </c>
      <c r="T3" s="5">
        <v>105268054719</v>
      </c>
      <c r="U3" s="5">
        <v>765652124833</v>
      </c>
      <c r="V3" s="5">
        <v>303345066910</v>
      </c>
      <c r="W3" s="5">
        <v>281255638742</v>
      </c>
      <c r="X3" s="5">
        <v>511307851913</v>
      </c>
      <c r="Y3" s="5">
        <v>68661811147</v>
      </c>
      <c r="Z3" s="5">
        <f>SUM(B3:Y3)</f>
        <v>17829099608523</v>
      </c>
      <c r="AA3" s="6"/>
      <c r="AB3" s="6"/>
    </row>
    <row r="4" spans="1:28" ht="15.6" x14ac:dyDescent="0.3">
      <c r="A4" s="10" t="s">
        <v>25</v>
      </c>
      <c r="B4" s="4">
        <v>177907970264</v>
      </c>
      <c r="C4" s="4">
        <v>423388587828</v>
      </c>
      <c r="D4" s="4">
        <v>1379756253877</v>
      </c>
      <c r="E4" s="4">
        <v>2041318844131</v>
      </c>
      <c r="F4" s="4">
        <v>262284639148</v>
      </c>
      <c r="G4" s="4">
        <v>178054483504</v>
      </c>
      <c r="H4" s="4">
        <v>1104217523744</v>
      </c>
      <c r="I4" s="4">
        <v>178407483465</v>
      </c>
      <c r="J4" s="4">
        <v>351458997599</v>
      </c>
      <c r="K4" s="4">
        <v>315922076089</v>
      </c>
      <c r="L4" s="4">
        <v>93397985322</v>
      </c>
      <c r="M4" s="4">
        <v>178951362371</v>
      </c>
      <c r="N4" s="4">
        <v>515450572890</v>
      </c>
      <c r="O4" s="4">
        <v>614225447852</v>
      </c>
      <c r="P4" s="4">
        <v>219676733812</v>
      </c>
      <c r="Q4" s="4">
        <v>96878873081</v>
      </c>
      <c r="R4" s="4">
        <v>66619453512</v>
      </c>
      <c r="S4" s="4">
        <v>630757816346</v>
      </c>
      <c r="T4" s="4">
        <v>68916582160</v>
      </c>
      <c r="U4" s="4">
        <v>593263702806</v>
      </c>
      <c r="V4" s="4">
        <v>185999842956</v>
      </c>
      <c r="W4" s="4">
        <v>133044569936</v>
      </c>
      <c r="X4" s="4">
        <v>276431668504</v>
      </c>
      <c r="Y4" s="4">
        <v>60242940871</v>
      </c>
      <c r="Z4" s="5">
        <f t="shared" ref="Z4:Z60" si="0">SUM(B4:Y4)</f>
        <v>10146574412068</v>
      </c>
    </row>
    <row r="5" spans="1:28" ht="15.6" x14ac:dyDescent="0.3">
      <c r="A5" s="10" t="s">
        <v>26</v>
      </c>
      <c r="B5" s="4">
        <v>9242504455</v>
      </c>
      <c r="C5" s="4">
        <v>136236587630</v>
      </c>
      <c r="D5" s="4">
        <v>226839856534</v>
      </c>
      <c r="E5" s="4">
        <v>191363804348</v>
      </c>
      <c r="F5" s="4">
        <v>3998285012</v>
      </c>
      <c r="G5" s="4">
        <v>2379915161</v>
      </c>
      <c r="H5" s="4">
        <v>194324149159</v>
      </c>
      <c r="I5" s="4">
        <v>10441309786</v>
      </c>
      <c r="J5" s="4">
        <v>71429703405</v>
      </c>
      <c r="K5" s="4">
        <v>175314757276</v>
      </c>
      <c r="L5" s="4">
        <v>5205374107</v>
      </c>
      <c r="M5" s="4">
        <v>12555252912</v>
      </c>
      <c r="N5" s="4">
        <v>47974318649</v>
      </c>
      <c r="O5" s="4">
        <v>68907785962</v>
      </c>
      <c r="P5" s="4">
        <v>79933103708</v>
      </c>
      <c r="Q5" s="4">
        <v>10138476939</v>
      </c>
      <c r="R5" s="4">
        <v>11970808195</v>
      </c>
      <c r="S5" s="4">
        <v>12050172422</v>
      </c>
      <c r="T5" s="4">
        <v>15699600073</v>
      </c>
      <c r="U5" s="4">
        <v>30109689011</v>
      </c>
      <c r="V5" s="4">
        <v>39549915599</v>
      </c>
      <c r="W5" s="4">
        <v>57355217721</v>
      </c>
      <c r="X5" s="4">
        <v>118261382185</v>
      </c>
      <c r="Y5" s="4">
        <v>3166897588</v>
      </c>
      <c r="Z5" s="5">
        <f t="shared" si="0"/>
        <v>1534448867837</v>
      </c>
    </row>
    <row r="6" spans="1:28" ht="15.6" x14ac:dyDescent="0.3">
      <c r="A6" s="10" t="s">
        <v>27</v>
      </c>
      <c r="B6" s="4">
        <v>66130334474</v>
      </c>
      <c r="C6" s="4">
        <v>205915490369</v>
      </c>
      <c r="D6" s="4">
        <v>577385663119</v>
      </c>
      <c r="E6" s="4">
        <v>1108620182574</v>
      </c>
      <c r="F6" s="4">
        <v>114304181108</v>
      </c>
      <c r="G6" s="4">
        <v>120219879267</v>
      </c>
      <c r="H6" s="4">
        <v>542025482044</v>
      </c>
      <c r="I6" s="4">
        <v>86287885580</v>
      </c>
      <c r="J6" s="4">
        <v>112947183577</v>
      </c>
      <c r="K6" s="4">
        <v>53713259110</v>
      </c>
      <c r="L6" s="4">
        <v>42304666510</v>
      </c>
      <c r="M6" s="4">
        <v>96783275982</v>
      </c>
      <c r="N6" s="4">
        <v>365895370983</v>
      </c>
      <c r="O6" s="4">
        <v>349378573236</v>
      </c>
      <c r="P6" s="4">
        <v>101255023226</v>
      </c>
      <c r="Q6" s="4">
        <v>18964972277</v>
      </c>
      <c r="R6" s="4">
        <v>37471781267</v>
      </c>
      <c r="S6" s="4">
        <v>500938300784</v>
      </c>
      <c r="T6" s="4">
        <v>41345312029</v>
      </c>
      <c r="U6" s="4">
        <v>218345744544</v>
      </c>
      <c r="V6" s="4">
        <v>64387426580</v>
      </c>
      <c r="W6" s="4">
        <v>43404338156</v>
      </c>
      <c r="X6" s="4">
        <v>101066378082</v>
      </c>
      <c r="Y6" s="4">
        <v>30786536532</v>
      </c>
      <c r="Z6" s="5">
        <f t="shared" si="0"/>
        <v>4999877241410</v>
      </c>
    </row>
    <row r="7" spans="1:28" ht="15.6" x14ac:dyDescent="0.3">
      <c r="A7" s="10" t="s">
        <v>28</v>
      </c>
      <c r="B7" s="4">
        <v>-3679191164</v>
      </c>
      <c r="C7" s="4">
        <v>-14573149021</v>
      </c>
      <c r="D7" s="4">
        <v>-2551760449</v>
      </c>
      <c r="E7" s="4">
        <v>-33842162225</v>
      </c>
      <c r="F7" s="4">
        <v>0</v>
      </c>
      <c r="G7" s="4">
        <v>0</v>
      </c>
      <c r="H7" s="4">
        <v>-15882783791</v>
      </c>
      <c r="I7" s="4">
        <v>-952315709</v>
      </c>
      <c r="J7" s="4">
        <v>0</v>
      </c>
      <c r="K7" s="4">
        <v>0</v>
      </c>
      <c r="L7" s="4">
        <v>-182124408</v>
      </c>
      <c r="M7" s="4">
        <v>0</v>
      </c>
      <c r="N7" s="4">
        <v>-7580961018</v>
      </c>
      <c r="O7" s="4">
        <v>-17285854675</v>
      </c>
      <c r="P7" s="4">
        <v>-431018700</v>
      </c>
      <c r="Q7" s="4">
        <v>-8250001</v>
      </c>
      <c r="R7" s="4">
        <v>0</v>
      </c>
      <c r="S7" s="4">
        <v>-10152237286</v>
      </c>
      <c r="T7" s="4">
        <v>0</v>
      </c>
      <c r="U7" s="4">
        <v>-3116756153</v>
      </c>
      <c r="V7" s="4">
        <v>-9082122424</v>
      </c>
      <c r="W7" s="4">
        <v>0</v>
      </c>
      <c r="X7" s="4">
        <v>-2032406646</v>
      </c>
      <c r="Y7" s="4">
        <v>-1066308663</v>
      </c>
      <c r="Z7" s="5">
        <f t="shared" si="0"/>
        <v>-122419402333</v>
      </c>
    </row>
    <row r="8" spans="1:28" ht="15.6" x14ac:dyDescent="0.3">
      <c r="A8" s="10" t="s">
        <v>29</v>
      </c>
      <c r="B8" s="4">
        <v>102535131335</v>
      </c>
      <c r="C8" s="4">
        <v>79276367221</v>
      </c>
      <c r="D8" s="4">
        <v>572271923241</v>
      </c>
      <c r="E8" s="4">
        <v>730719650485</v>
      </c>
      <c r="F8" s="4">
        <v>136601054891</v>
      </c>
      <c r="G8" s="4">
        <v>55429737079</v>
      </c>
      <c r="H8" s="4">
        <v>366862663773</v>
      </c>
      <c r="I8" s="4">
        <v>81678288099</v>
      </c>
      <c r="J8" s="4">
        <v>166848235161</v>
      </c>
      <c r="K8" s="4">
        <v>86271257307</v>
      </c>
      <c r="L8" s="4">
        <v>45374097098</v>
      </c>
      <c r="M8" s="4">
        <v>69473824890</v>
      </c>
      <c r="N8" s="4">
        <v>90842772194</v>
      </c>
      <c r="O8" s="4">
        <v>195098056047</v>
      </c>
      <c r="P8" s="4">
        <v>38147883828</v>
      </c>
      <c r="Q8" s="4">
        <v>64318744844</v>
      </c>
      <c r="R8" s="4">
        <v>17176816722</v>
      </c>
      <c r="S8" s="4">
        <v>117137357931</v>
      </c>
      <c r="T8" s="4">
        <v>11810349729</v>
      </c>
      <c r="U8" s="4">
        <v>344613506634</v>
      </c>
      <c r="V8" s="4">
        <v>81451889367</v>
      </c>
      <c r="W8" s="4">
        <v>32116055575</v>
      </c>
      <c r="X8" s="4">
        <v>57083520718</v>
      </c>
      <c r="Y8" s="4">
        <v>26289506751</v>
      </c>
      <c r="Z8" s="5">
        <f t="shared" si="0"/>
        <v>3569428690920</v>
      </c>
    </row>
    <row r="9" spans="1:28" ht="15.6" x14ac:dyDescent="0.3">
      <c r="A9" s="10" t="s">
        <v>30</v>
      </c>
      <c r="B9" s="4">
        <v>0</v>
      </c>
      <c r="C9" s="4">
        <v>1960142608</v>
      </c>
      <c r="D9" s="4">
        <v>3258810983</v>
      </c>
      <c r="E9" s="4">
        <v>10615206724</v>
      </c>
      <c r="F9" s="4">
        <v>7381118137</v>
      </c>
      <c r="G9" s="4">
        <v>24951997</v>
      </c>
      <c r="H9" s="4">
        <v>1005228768</v>
      </c>
      <c r="I9" s="4">
        <v>0</v>
      </c>
      <c r="J9" s="4">
        <v>233875456</v>
      </c>
      <c r="K9" s="4">
        <v>622802396</v>
      </c>
      <c r="L9" s="4">
        <v>513847607</v>
      </c>
      <c r="M9" s="4">
        <v>139008587</v>
      </c>
      <c r="N9" s="4">
        <v>10738111064</v>
      </c>
      <c r="O9" s="4">
        <v>841032607</v>
      </c>
      <c r="P9" s="4">
        <v>340723050</v>
      </c>
      <c r="Q9" s="4">
        <v>3456679021</v>
      </c>
      <c r="R9" s="4">
        <v>47328</v>
      </c>
      <c r="S9" s="4">
        <v>631985209</v>
      </c>
      <c r="T9" s="4">
        <v>61320329</v>
      </c>
      <c r="U9" s="4">
        <v>194762617</v>
      </c>
      <c r="V9" s="4">
        <v>610611410</v>
      </c>
      <c r="W9" s="4">
        <v>168958484</v>
      </c>
      <c r="X9" s="4">
        <v>20387519</v>
      </c>
      <c r="Y9" s="4">
        <v>0</v>
      </c>
      <c r="Z9" s="5">
        <f t="shared" si="0"/>
        <v>42819611901</v>
      </c>
    </row>
    <row r="10" spans="1:28" ht="15.6" x14ac:dyDescent="0.3">
      <c r="A10" s="10" t="s">
        <v>31</v>
      </c>
      <c r="B10" s="4">
        <v>87202550124</v>
      </c>
      <c r="C10" s="4">
        <v>95608483781</v>
      </c>
      <c r="D10" s="4">
        <v>1670766736846</v>
      </c>
      <c r="E10" s="4">
        <v>883231021043</v>
      </c>
      <c r="F10" s="4">
        <v>160569178520</v>
      </c>
      <c r="G10" s="4">
        <v>34484287150</v>
      </c>
      <c r="H10" s="4">
        <v>1348291467892</v>
      </c>
      <c r="I10" s="4">
        <v>287437573793</v>
      </c>
      <c r="J10" s="4">
        <v>531539844616</v>
      </c>
      <c r="K10" s="4">
        <v>87278130970</v>
      </c>
      <c r="L10" s="4">
        <v>40484341781</v>
      </c>
      <c r="M10" s="4">
        <v>149510448538</v>
      </c>
      <c r="N10" s="4">
        <v>713808101947</v>
      </c>
      <c r="O10" s="4">
        <v>393331228796</v>
      </c>
      <c r="P10" s="4">
        <v>135323927623</v>
      </c>
      <c r="Q10" s="4">
        <v>91556160983</v>
      </c>
      <c r="R10" s="4">
        <v>34864409125</v>
      </c>
      <c r="S10" s="4">
        <v>219646061896</v>
      </c>
      <c r="T10" s="4">
        <v>36351472559</v>
      </c>
      <c r="U10" s="4">
        <v>172388422027</v>
      </c>
      <c r="V10" s="4">
        <v>117345223954</v>
      </c>
      <c r="W10" s="4">
        <v>148211068806</v>
      </c>
      <c r="X10" s="4">
        <v>234876183409</v>
      </c>
      <c r="Y10" s="4">
        <v>8418870276</v>
      </c>
      <c r="Z10" s="5">
        <f t="shared" si="0"/>
        <v>7682525196455</v>
      </c>
    </row>
    <row r="11" spans="1:28" ht="15.6" x14ac:dyDescent="0.3">
      <c r="A11" s="10" t="s">
        <v>32</v>
      </c>
      <c r="B11" s="4">
        <v>0</v>
      </c>
      <c r="C11" s="4">
        <v>5000000000</v>
      </c>
      <c r="D11" s="4">
        <v>0</v>
      </c>
      <c r="E11" s="4">
        <v>0</v>
      </c>
      <c r="F11" s="4">
        <v>0</v>
      </c>
      <c r="G11" s="4">
        <v>0</v>
      </c>
      <c r="H11" s="4">
        <v>500000000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1135000000</v>
      </c>
      <c r="P11" s="4">
        <v>0</v>
      </c>
      <c r="Q11" s="4">
        <v>1475723450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5">
        <f t="shared" si="0"/>
        <v>8110723450</v>
      </c>
    </row>
    <row r="12" spans="1:28" ht="15.6" x14ac:dyDescent="0.3">
      <c r="A12" s="10" t="s">
        <v>27</v>
      </c>
      <c r="B12" s="4">
        <v>1427972514</v>
      </c>
      <c r="C12" s="4">
        <v>43182594796</v>
      </c>
      <c r="D12" s="4">
        <v>823969864512</v>
      </c>
      <c r="E12" s="4">
        <v>169125532021</v>
      </c>
      <c r="F12" s="4">
        <v>9893376106</v>
      </c>
      <c r="G12" s="4">
        <v>0</v>
      </c>
      <c r="H12" s="4">
        <v>608355726776</v>
      </c>
      <c r="I12" s="4">
        <v>46703413212</v>
      </c>
      <c r="J12" s="4">
        <v>0</v>
      </c>
      <c r="K12" s="4">
        <v>21758976930</v>
      </c>
      <c r="L12" s="4">
        <v>3850459815</v>
      </c>
      <c r="M12" s="4">
        <v>33007428923</v>
      </c>
      <c r="N12" s="4">
        <v>411054581495</v>
      </c>
      <c r="O12" s="4">
        <v>168262544175</v>
      </c>
      <c r="P12" s="4">
        <v>55601255838</v>
      </c>
      <c r="Q12" s="4">
        <v>25117359827</v>
      </c>
      <c r="R12" s="4">
        <v>10951461676</v>
      </c>
      <c r="S12" s="4">
        <v>4515291988</v>
      </c>
      <c r="T12" s="4">
        <v>4225015514</v>
      </c>
      <c r="U12" s="4">
        <v>0</v>
      </c>
      <c r="V12" s="4">
        <v>23480506562</v>
      </c>
      <c r="W12" s="4">
        <v>20371575088</v>
      </c>
      <c r="X12" s="4">
        <v>38036915707</v>
      </c>
      <c r="Y12" s="4">
        <v>2233013251</v>
      </c>
      <c r="Z12" s="5">
        <f t="shared" si="0"/>
        <v>2525124866726</v>
      </c>
    </row>
    <row r="13" spans="1:28" ht="15.6" x14ac:dyDescent="0.3">
      <c r="A13" s="10" t="s">
        <v>33</v>
      </c>
      <c r="B13" s="4">
        <v>0</v>
      </c>
      <c r="C13" s="4">
        <v>-209116020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-660635535</v>
      </c>
      <c r="M13" s="4">
        <v>-10637837861</v>
      </c>
      <c r="N13" s="4">
        <v>0</v>
      </c>
      <c r="O13" s="4">
        <v>0</v>
      </c>
      <c r="P13" s="4">
        <v>-3519692740</v>
      </c>
      <c r="Q13" s="4">
        <v>0</v>
      </c>
      <c r="R13" s="4">
        <v>-1170555400</v>
      </c>
      <c r="S13" s="4">
        <v>-137059673</v>
      </c>
      <c r="T13" s="4">
        <v>0</v>
      </c>
      <c r="U13" s="4">
        <v>0</v>
      </c>
      <c r="V13" s="4">
        <v>-2682489452</v>
      </c>
      <c r="W13" s="4">
        <v>0</v>
      </c>
      <c r="X13" s="4">
        <v>0</v>
      </c>
      <c r="Y13" s="4">
        <v>0</v>
      </c>
      <c r="Z13" s="5">
        <f t="shared" si="0"/>
        <v>-19017386681</v>
      </c>
    </row>
    <row r="14" spans="1:28" ht="15.6" x14ac:dyDescent="0.3">
      <c r="A14" s="10" t="s">
        <v>34</v>
      </c>
      <c r="B14" s="4">
        <v>10742571366</v>
      </c>
      <c r="C14" s="4">
        <v>10832785659</v>
      </c>
      <c r="D14" s="4">
        <v>127962692262</v>
      </c>
      <c r="E14" s="4">
        <v>119739822948</v>
      </c>
      <c r="F14" s="4">
        <v>29161841933</v>
      </c>
      <c r="G14" s="4">
        <v>0</v>
      </c>
      <c r="H14" s="4">
        <v>99790643152</v>
      </c>
      <c r="I14" s="4">
        <v>43120875951</v>
      </c>
      <c r="J14" s="4">
        <v>6841734326</v>
      </c>
      <c r="K14" s="4">
        <v>8848142187</v>
      </c>
      <c r="L14" s="4">
        <v>11014990409</v>
      </c>
      <c r="M14" s="4">
        <v>23898577319</v>
      </c>
      <c r="N14" s="4">
        <v>65875934218</v>
      </c>
      <c r="O14" s="4">
        <v>48729100533</v>
      </c>
      <c r="P14" s="4">
        <v>10417824287</v>
      </c>
      <c r="Q14" s="4">
        <v>15477415662</v>
      </c>
      <c r="R14" s="4">
        <v>0</v>
      </c>
      <c r="S14" s="4">
        <v>14630065058</v>
      </c>
      <c r="T14" s="4">
        <v>1358448982</v>
      </c>
      <c r="U14" s="4">
        <v>22291247252</v>
      </c>
      <c r="V14" s="4">
        <v>14669396595</v>
      </c>
      <c r="W14" s="4">
        <v>41165220009</v>
      </c>
      <c r="X14" s="4">
        <v>3967366914</v>
      </c>
      <c r="Y14" s="4">
        <v>1085294513</v>
      </c>
      <c r="Z14" s="5">
        <f t="shared" si="0"/>
        <v>731621991535</v>
      </c>
    </row>
    <row r="15" spans="1:28" ht="15.6" x14ac:dyDescent="0.3">
      <c r="A15" s="10" t="s">
        <v>35</v>
      </c>
      <c r="B15" s="4">
        <v>75032006244</v>
      </c>
      <c r="C15" s="4">
        <v>35586635250</v>
      </c>
      <c r="D15" s="4">
        <v>716621980294</v>
      </c>
      <c r="E15" s="4">
        <v>575850263801</v>
      </c>
      <c r="F15" s="4">
        <v>101857615388</v>
      </c>
      <c r="G15" s="4">
        <v>34484287150</v>
      </c>
      <c r="H15" s="4">
        <v>632899734977</v>
      </c>
      <c r="I15" s="4">
        <v>197613284630</v>
      </c>
      <c r="J15" s="4">
        <v>524558508035</v>
      </c>
      <c r="K15" s="4">
        <v>56237560263</v>
      </c>
      <c r="L15" s="4">
        <v>25556102776</v>
      </c>
      <c r="M15" s="4">
        <v>88563113486</v>
      </c>
      <c r="N15" s="4">
        <v>232069381698</v>
      </c>
      <c r="O15" s="4">
        <v>175204584088</v>
      </c>
      <c r="P15" s="4">
        <v>69304847498</v>
      </c>
      <c r="Q15" s="4">
        <v>48901220044</v>
      </c>
      <c r="R15" s="4">
        <v>23901997149</v>
      </c>
      <c r="S15" s="4">
        <v>200088456250</v>
      </c>
      <c r="T15" s="4">
        <v>30730167105</v>
      </c>
      <c r="U15" s="4">
        <v>150097174775</v>
      </c>
      <c r="V15" s="4">
        <v>79168092911</v>
      </c>
      <c r="W15" s="4">
        <v>86565773709</v>
      </c>
      <c r="X15" s="4">
        <v>192342006683</v>
      </c>
      <c r="Y15" s="4">
        <v>5100562512</v>
      </c>
      <c r="Z15" s="5">
        <f t="shared" si="0"/>
        <v>4358335356716</v>
      </c>
    </row>
    <row r="16" spans="1:28" ht="15.6" x14ac:dyDescent="0.3">
      <c r="A16" s="10" t="s">
        <v>30</v>
      </c>
      <c r="B16" s="4">
        <v>0</v>
      </c>
      <c r="C16" s="4">
        <v>1006468076</v>
      </c>
      <c r="D16" s="4">
        <v>2212199778</v>
      </c>
      <c r="E16" s="4">
        <v>18515402273</v>
      </c>
      <c r="F16" s="4">
        <v>19656345093</v>
      </c>
      <c r="G16" s="4">
        <v>0</v>
      </c>
      <c r="H16" s="4">
        <v>6745362987</v>
      </c>
      <c r="I16" s="4">
        <v>0</v>
      </c>
      <c r="J16" s="4">
        <v>139602255</v>
      </c>
      <c r="K16" s="4">
        <v>433451590</v>
      </c>
      <c r="L16" s="4">
        <v>62788781</v>
      </c>
      <c r="M16" s="4">
        <v>4041328810</v>
      </c>
      <c r="N16" s="4">
        <v>4808204536</v>
      </c>
      <c r="O16" s="4">
        <v>0</v>
      </c>
      <c r="P16" s="4">
        <v>0</v>
      </c>
      <c r="Q16" s="4">
        <v>584442000</v>
      </c>
      <c r="R16" s="4">
        <v>10950300</v>
      </c>
      <c r="S16" s="4">
        <v>412248600</v>
      </c>
      <c r="T16" s="4">
        <v>37840958</v>
      </c>
      <c r="U16" s="4">
        <v>0</v>
      </c>
      <c r="V16" s="4">
        <v>27227886</v>
      </c>
      <c r="W16" s="4">
        <v>108500000</v>
      </c>
      <c r="X16" s="4">
        <v>529894105</v>
      </c>
      <c r="Y16" s="4">
        <v>0</v>
      </c>
      <c r="Z16" s="5">
        <f t="shared" si="0"/>
        <v>59332258028</v>
      </c>
    </row>
    <row r="17" spans="1:28" s="8" customFormat="1" ht="15.6" x14ac:dyDescent="0.3">
      <c r="A17" s="12" t="s">
        <v>36</v>
      </c>
      <c r="B17" s="5">
        <v>193995167555</v>
      </c>
      <c r="C17" s="5">
        <v>506101268783</v>
      </c>
      <c r="D17" s="5">
        <v>1727857767924</v>
      </c>
      <c r="E17" s="5">
        <v>1937324257767</v>
      </c>
      <c r="F17" s="5">
        <v>350395190691</v>
      </c>
      <c r="G17" s="5">
        <v>175549442497</v>
      </c>
      <c r="H17" s="5">
        <v>1546890928434</v>
      </c>
      <c r="I17" s="5">
        <v>236520414789</v>
      </c>
      <c r="J17" s="5">
        <v>405044500778</v>
      </c>
      <c r="K17" s="5">
        <v>261396730181</v>
      </c>
      <c r="L17" s="5">
        <v>111513379023</v>
      </c>
      <c r="M17" s="5">
        <v>229029730654</v>
      </c>
      <c r="N17" s="5">
        <v>794648761881</v>
      </c>
      <c r="O17" s="5">
        <v>693873860809</v>
      </c>
      <c r="P17" s="5">
        <v>250341549644</v>
      </c>
      <c r="Q17" s="5">
        <v>150063806881</v>
      </c>
      <c r="R17" s="5">
        <v>56784013320</v>
      </c>
      <c r="S17" s="5">
        <v>689442500363</v>
      </c>
      <c r="T17" s="5">
        <v>71960058692</v>
      </c>
      <c r="U17" s="5">
        <v>544617684104</v>
      </c>
      <c r="V17" s="5">
        <v>162745973144</v>
      </c>
      <c r="W17" s="5">
        <v>170821150910</v>
      </c>
      <c r="X17" s="5">
        <v>312138263871</v>
      </c>
      <c r="Y17" s="5">
        <v>50211616912</v>
      </c>
      <c r="Z17" s="5">
        <f t="shared" si="0"/>
        <v>11629268019607</v>
      </c>
      <c r="AA17" s="6"/>
      <c r="AB17" s="6"/>
    </row>
    <row r="18" spans="1:28" ht="15.6" x14ac:dyDescent="0.3">
      <c r="A18" s="10" t="s">
        <v>107</v>
      </c>
      <c r="B18" s="4">
        <v>165575069687</v>
      </c>
      <c r="C18" s="4">
        <v>394871028012</v>
      </c>
      <c r="D18" s="4">
        <v>1058121450611</v>
      </c>
      <c r="E18" s="4">
        <v>1528645896054</v>
      </c>
      <c r="F18" s="4">
        <v>255602648976</v>
      </c>
      <c r="G18" s="4">
        <v>153706986269</v>
      </c>
      <c r="H18" s="4">
        <v>977911110313</v>
      </c>
      <c r="I18" s="4">
        <v>202989758775</v>
      </c>
      <c r="J18" s="4">
        <v>296287891091</v>
      </c>
      <c r="K18" s="4">
        <v>230350679913</v>
      </c>
      <c r="L18" s="4">
        <v>66360420267</v>
      </c>
      <c r="M18" s="4">
        <v>131134407239</v>
      </c>
      <c r="N18" s="4">
        <v>316221502474</v>
      </c>
      <c r="O18" s="4">
        <v>452215265041</v>
      </c>
      <c r="P18" s="4">
        <v>204514347258</v>
      </c>
      <c r="Q18" s="4">
        <v>108768063629</v>
      </c>
      <c r="R18" s="4">
        <v>32818724062</v>
      </c>
      <c r="S18" s="4">
        <v>576108921431</v>
      </c>
      <c r="T18" s="4">
        <v>58313783234</v>
      </c>
      <c r="U18" s="4">
        <v>520938283261</v>
      </c>
      <c r="V18" s="4">
        <v>136121570400</v>
      </c>
      <c r="W18" s="4">
        <v>143099382152</v>
      </c>
      <c r="X18" s="4">
        <v>163068425459</v>
      </c>
      <c r="Y18" s="4">
        <v>38933499412</v>
      </c>
      <c r="Z18" s="5">
        <f t="shared" si="0"/>
        <v>8212679115020</v>
      </c>
    </row>
    <row r="19" spans="1:28" ht="15.6" x14ac:dyDescent="0.3">
      <c r="A19" s="10" t="s">
        <v>38</v>
      </c>
      <c r="B19" s="4">
        <v>119267550624</v>
      </c>
      <c r="C19" s="4">
        <v>390484180191</v>
      </c>
      <c r="D19" s="4">
        <v>899142492623</v>
      </c>
      <c r="E19" s="4">
        <v>947016182863</v>
      </c>
      <c r="F19" s="4">
        <v>112901045674</v>
      </c>
      <c r="G19" s="4">
        <v>78152475161</v>
      </c>
      <c r="H19" s="4">
        <v>839508529139</v>
      </c>
      <c r="I19" s="4">
        <v>157958716395</v>
      </c>
      <c r="J19" s="4">
        <v>70424000000</v>
      </c>
      <c r="K19" s="4">
        <v>205806629893</v>
      </c>
      <c r="L19" s="4">
        <v>25245562380</v>
      </c>
      <c r="M19" s="4">
        <v>73480265666</v>
      </c>
      <c r="N19" s="4">
        <v>248544774639</v>
      </c>
      <c r="O19" s="4">
        <v>43222623529</v>
      </c>
      <c r="P19" s="4">
        <v>173074708015</v>
      </c>
      <c r="Q19" s="4">
        <v>73267806760</v>
      </c>
      <c r="R19" s="4">
        <v>2154157143</v>
      </c>
      <c r="S19" s="4">
        <v>232501513356</v>
      </c>
      <c r="T19" s="4">
        <v>6870085162</v>
      </c>
      <c r="U19" s="4">
        <v>402862611649</v>
      </c>
      <c r="V19" s="4">
        <v>55466369714</v>
      </c>
      <c r="W19" s="4">
        <v>128573367522</v>
      </c>
      <c r="X19" s="4">
        <v>119753428935</v>
      </c>
      <c r="Y19" s="4">
        <v>25667118699</v>
      </c>
      <c r="Z19" s="5">
        <f t="shared" si="0"/>
        <v>5431346195732</v>
      </c>
    </row>
    <row r="20" spans="1:28" ht="15.6" x14ac:dyDescent="0.3">
      <c r="A20" s="10" t="s">
        <v>39</v>
      </c>
      <c r="B20" s="4">
        <v>20218414778</v>
      </c>
      <c r="C20" s="4">
        <v>236568754826</v>
      </c>
      <c r="D20" s="4">
        <v>539744230139</v>
      </c>
      <c r="E20" s="4">
        <v>62534268796</v>
      </c>
      <c r="F20" s="4">
        <v>0</v>
      </c>
      <c r="G20" s="4">
        <v>10603639659</v>
      </c>
      <c r="H20" s="4">
        <v>546279241540</v>
      </c>
      <c r="I20" s="4">
        <v>96242494290</v>
      </c>
      <c r="J20" s="4">
        <v>0</v>
      </c>
      <c r="K20" s="4">
        <v>105780715155</v>
      </c>
      <c r="L20" s="4">
        <v>3693646499</v>
      </c>
      <c r="M20" s="4">
        <v>34667879317</v>
      </c>
      <c r="N20" s="4">
        <v>131233863668</v>
      </c>
      <c r="O20" s="4">
        <v>525503308</v>
      </c>
      <c r="P20" s="4">
        <v>104478842652</v>
      </c>
      <c r="Q20" s="4">
        <v>811249652</v>
      </c>
      <c r="R20" s="4">
        <v>128487178</v>
      </c>
      <c r="S20" s="4">
        <v>0</v>
      </c>
      <c r="T20" s="4">
        <v>1727696</v>
      </c>
      <c r="U20" s="4">
        <v>119365691368</v>
      </c>
      <c r="V20" s="4">
        <v>1000015567</v>
      </c>
      <c r="W20" s="4">
        <v>101773573386</v>
      </c>
      <c r="X20" s="4">
        <v>68569882726</v>
      </c>
      <c r="Y20" s="4">
        <v>2173221353</v>
      </c>
      <c r="Z20" s="5">
        <f t="shared" si="0"/>
        <v>2186395343553</v>
      </c>
    </row>
    <row r="21" spans="1:28" ht="15.6" x14ac:dyDescent="0.3">
      <c r="A21" s="10" t="s">
        <v>40</v>
      </c>
      <c r="B21" s="4">
        <v>16296468094</v>
      </c>
      <c r="C21" s="4">
        <v>122987955500</v>
      </c>
      <c r="D21" s="4">
        <v>294935885303</v>
      </c>
      <c r="E21" s="4">
        <v>100389360454</v>
      </c>
      <c r="F21" s="4">
        <v>0</v>
      </c>
      <c r="G21" s="4">
        <v>0</v>
      </c>
      <c r="H21" s="4">
        <v>274123465511</v>
      </c>
      <c r="I21" s="4">
        <v>35337053749</v>
      </c>
      <c r="J21" s="4">
        <v>0</v>
      </c>
      <c r="K21" s="4">
        <v>97957997240</v>
      </c>
      <c r="L21" s="4">
        <v>13826213324</v>
      </c>
      <c r="M21" s="4">
        <v>3990362168</v>
      </c>
      <c r="N21" s="4">
        <v>47277271552</v>
      </c>
      <c r="O21" s="4">
        <v>0</v>
      </c>
      <c r="P21" s="4">
        <v>67188168020</v>
      </c>
      <c r="Q21" s="4">
        <v>42737522484</v>
      </c>
      <c r="R21" s="4">
        <v>0</v>
      </c>
      <c r="S21" s="4">
        <v>0</v>
      </c>
      <c r="T21" s="4">
        <v>2478786944</v>
      </c>
      <c r="U21" s="4">
        <v>17161470784</v>
      </c>
      <c r="V21" s="4">
        <v>15392925756</v>
      </c>
      <c r="W21" s="4">
        <v>24335000000</v>
      </c>
      <c r="X21" s="4">
        <v>50370816027</v>
      </c>
      <c r="Y21" s="4">
        <v>0</v>
      </c>
      <c r="Z21" s="5">
        <f t="shared" si="0"/>
        <v>1226786722910</v>
      </c>
    </row>
    <row r="22" spans="1:28" ht="15.6" x14ac:dyDescent="0.3">
      <c r="A22" s="10" t="s">
        <v>41</v>
      </c>
      <c r="B22" s="4">
        <v>3000000000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500000000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5">
        <f t="shared" si="0"/>
        <v>3500000000</v>
      </c>
    </row>
    <row r="23" spans="1:28" ht="15.6" x14ac:dyDescent="0.3">
      <c r="A23" s="10" t="s">
        <v>108</v>
      </c>
      <c r="B23" s="4">
        <v>78274690836</v>
      </c>
      <c r="C23" s="4">
        <v>2752000000</v>
      </c>
      <c r="D23" s="4">
        <v>28490609455</v>
      </c>
      <c r="E23" s="4">
        <v>566955448332</v>
      </c>
      <c r="F23" s="4">
        <v>135899568390</v>
      </c>
      <c r="G23" s="4">
        <v>66228138103</v>
      </c>
      <c r="H23" s="4">
        <v>6549151864</v>
      </c>
      <c r="I23" s="4">
        <v>24349261521</v>
      </c>
      <c r="J23" s="4">
        <v>70424000000</v>
      </c>
      <c r="K23" s="4">
        <v>0</v>
      </c>
      <c r="L23" s="4">
        <v>0</v>
      </c>
      <c r="M23" s="4">
        <v>39370551545</v>
      </c>
      <c r="N23" s="4">
        <v>62869856187</v>
      </c>
      <c r="O23" s="4">
        <v>42573596503</v>
      </c>
      <c r="P23" s="4">
        <v>0</v>
      </c>
      <c r="Q23" s="4">
        <v>29130017096</v>
      </c>
      <c r="R23" s="4">
        <v>0</v>
      </c>
      <c r="S23" s="4">
        <v>230244162497</v>
      </c>
      <c r="T23" s="4">
        <v>3663929827</v>
      </c>
      <c r="U23" s="4">
        <v>261847613245</v>
      </c>
      <c r="V23" s="4">
        <v>38057854472</v>
      </c>
      <c r="W23" s="4">
        <v>0</v>
      </c>
      <c r="X23" s="4">
        <v>0</v>
      </c>
      <c r="Y23" s="4">
        <v>20154127738</v>
      </c>
      <c r="Z23" s="5">
        <f t="shared" si="0"/>
        <v>1707834577611</v>
      </c>
    </row>
    <row r="24" spans="1:28" ht="15.6" x14ac:dyDescent="0.3">
      <c r="A24" s="10" t="s">
        <v>43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2240033744</v>
      </c>
      <c r="W24" s="4">
        <v>0</v>
      </c>
      <c r="X24" s="4">
        <v>0</v>
      </c>
      <c r="Y24" s="4">
        <v>2766687931</v>
      </c>
      <c r="Z24" s="5">
        <f t="shared" si="0"/>
        <v>5006721675</v>
      </c>
    </row>
    <row r="25" spans="1:28" ht="15.6" x14ac:dyDescent="0.3">
      <c r="A25" s="10" t="s">
        <v>44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2086648369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313221722</v>
      </c>
      <c r="X25" s="4">
        <v>0</v>
      </c>
      <c r="Y25" s="4">
        <v>0</v>
      </c>
      <c r="Z25" s="5">
        <f t="shared" si="0"/>
        <v>2399870091</v>
      </c>
    </row>
    <row r="26" spans="1:28" ht="15.6" x14ac:dyDescent="0.3">
      <c r="A26" s="10" t="s">
        <v>45</v>
      </c>
      <c r="B26" s="4">
        <v>46307519063</v>
      </c>
      <c r="C26" s="4">
        <v>4386847821</v>
      </c>
      <c r="D26" s="4">
        <v>158978957988</v>
      </c>
      <c r="E26" s="4">
        <v>581629713191</v>
      </c>
      <c r="F26" s="4">
        <v>142701603302</v>
      </c>
      <c r="G26" s="4">
        <v>75554511108</v>
      </c>
      <c r="H26" s="4">
        <v>138402581174</v>
      </c>
      <c r="I26" s="4">
        <v>45031042380</v>
      </c>
      <c r="J26" s="4">
        <v>225863891091</v>
      </c>
      <c r="K26" s="4">
        <v>24544050020</v>
      </c>
      <c r="L26" s="4">
        <v>41114857887</v>
      </c>
      <c r="M26" s="4">
        <v>57654141573</v>
      </c>
      <c r="N26" s="4">
        <v>67676727835</v>
      </c>
      <c r="O26" s="4">
        <v>408992641512</v>
      </c>
      <c r="P26" s="4">
        <v>31439639243</v>
      </c>
      <c r="Q26" s="4">
        <v>35500256869</v>
      </c>
      <c r="R26" s="4">
        <v>30664566919</v>
      </c>
      <c r="S26" s="4">
        <v>343607408075</v>
      </c>
      <c r="T26" s="4">
        <v>51443698072</v>
      </c>
      <c r="U26" s="4">
        <v>118075671612</v>
      </c>
      <c r="V26" s="4">
        <v>80655200686</v>
      </c>
      <c r="W26" s="4">
        <v>14526014630</v>
      </c>
      <c r="X26" s="4">
        <v>43314996524</v>
      </c>
      <c r="Y26" s="4">
        <v>13266380713</v>
      </c>
      <c r="Z26" s="5">
        <f t="shared" si="0"/>
        <v>2781332919288</v>
      </c>
    </row>
    <row r="27" spans="1:28" ht="15.6" x14ac:dyDescent="0.3">
      <c r="A27" s="10" t="s">
        <v>46</v>
      </c>
      <c r="B27" s="4">
        <v>44423877</v>
      </c>
      <c r="C27" s="4">
        <v>219981187</v>
      </c>
      <c r="D27" s="4">
        <v>10386488882</v>
      </c>
      <c r="E27" s="4">
        <v>137293763984</v>
      </c>
      <c r="F27" s="4">
        <v>27619379</v>
      </c>
      <c r="G27" s="4">
        <v>4271516829</v>
      </c>
      <c r="H27" s="4">
        <v>15252219512</v>
      </c>
      <c r="I27" s="4">
        <v>11984684833</v>
      </c>
      <c r="J27" s="4">
        <v>728374800</v>
      </c>
      <c r="K27" s="4">
        <v>1767742280</v>
      </c>
      <c r="L27" s="4">
        <v>1845633741</v>
      </c>
      <c r="M27" s="4">
        <v>2180684595</v>
      </c>
      <c r="N27" s="4">
        <v>624322367</v>
      </c>
      <c r="O27" s="4">
        <v>4373189490</v>
      </c>
      <c r="P27" s="4">
        <v>493480230</v>
      </c>
      <c r="Q27" s="4">
        <v>1658514144</v>
      </c>
      <c r="R27" s="4">
        <v>62639620</v>
      </c>
      <c r="S27" s="4">
        <v>1135608923</v>
      </c>
      <c r="T27" s="4">
        <v>96521347</v>
      </c>
      <c r="U27" s="4">
        <v>1192357162</v>
      </c>
      <c r="V27" s="4">
        <v>113843491</v>
      </c>
      <c r="W27" s="4">
        <v>0</v>
      </c>
      <c r="X27" s="4">
        <v>3784740012</v>
      </c>
      <c r="Y27" s="4">
        <v>1049724840</v>
      </c>
      <c r="Z27" s="5">
        <f t="shared" si="0"/>
        <v>200588075525</v>
      </c>
    </row>
    <row r="28" spans="1:28" ht="15.6" x14ac:dyDescent="0.3">
      <c r="A28" s="10" t="s">
        <v>47</v>
      </c>
      <c r="B28" s="4">
        <v>28420097868</v>
      </c>
      <c r="C28" s="4">
        <v>111230240771</v>
      </c>
      <c r="D28" s="4">
        <v>669736317313</v>
      </c>
      <c r="E28" s="4">
        <v>408678361713</v>
      </c>
      <c r="F28" s="4">
        <v>94792541715</v>
      </c>
      <c r="G28" s="4">
        <v>21842456228</v>
      </c>
      <c r="H28" s="4">
        <v>568979818121</v>
      </c>
      <c r="I28" s="4">
        <v>33530656014</v>
      </c>
      <c r="J28" s="4">
        <v>108756609687</v>
      </c>
      <c r="K28" s="4">
        <v>31046050268</v>
      </c>
      <c r="L28" s="4">
        <v>45152958756</v>
      </c>
      <c r="M28" s="4">
        <v>97895323415</v>
      </c>
      <c r="N28" s="4">
        <v>478427259407</v>
      </c>
      <c r="O28" s="4">
        <v>241658595768</v>
      </c>
      <c r="P28" s="4">
        <v>45827202386</v>
      </c>
      <c r="Q28" s="4">
        <v>41295743252</v>
      </c>
      <c r="R28" s="4">
        <v>23965289258</v>
      </c>
      <c r="S28" s="4">
        <v>113333578932</v>
      </c>
      <c r="T28" s="4">
        <v>13646275458</v>
      </c>
      <c r="U28" s="4">
        <v>23679400843</v>
      </c>
      <c r="V28" s="4">
        <v>26624402744</v>
      </c>
      <c r="W28" s="4">
        <v>27721768758</v>
      </c>
      <c r="X28" s="4">
        <v>149069838412</v>
      </c>
      <c r="Y28" s="4">
        <v>11278117500</v>
      </c>
      <c r="Z28" s="5">
        <f t="shared" si="0"/>
        <v>3416588904587</v>
      </c>
    </row>
    <row r="29" spans="1:28" ht="15.6" x14ac:dyDescent="0.3">
      <c r="A29" s="10" t="s">
        <v>38</v>
      </c>
      <c r="B29" s="4">
        <v>26296353553</v>
      </c>
      <c r="C29" s="4">
        <v>111230240771</v>
      </c>
      <c r="D29" s="4">
        <v>669736317313</v>
      </c>
      <c r="E29" s="4">
        <v>243815744431</v>
      </c>
      <c r="F29" s="4">
        <v>93779939280</v>
      </c>
      <c r="G29" s="4">
        <v>21842456228</v>
      </c>
      <c r="H29" s="4">
        <v>432247315462</v>
      </c>
      <c r="I29" s="4">
        <v>26089931909</v>
      </c>
      <c r="J29" s="4">
        <v>0</v>
      </c>
      <c r="K29" s="4">
        <v>20956807804</v>
      </c>
      <c r="L29" s="4">
        <v>44721545465</v>
      </c>
      <c r="M29" s="4">
        <v>95037897183</v>
      </c>
      <c r="N29" s="4">
        <v>478427259407</v>
      </c>
      <c r="O29" s="4">
        <v>181998105291</v>
      </c>
      <c r="P29" s="4">
        <v>23901945109</v>
      </c>
      <c r="Q29" s="4">
        <v>31643150370</v>
      </c>
      <c r="R29" s="4">
        <v>10568520859</v>
      </c>
      <c r="S29" s="4">
        <v>105306173164</v>
      </c>
      <c r="T29" s="4">
        <v>13646275458</v>
      </c>
      <c r="U29" s="4">
        <v>3439805000</v>
      </c>
      <c r="V29" s="4">
        <v>21886060305</v>
      </c>
      <c r="W29" s="4">
        <v>14855412510</v>
      </c>
      <c r="X29" s="4">
        <v>94886072323</v>
      </c>
      <c r="Y29" s="4">
        <v>11278117500</v>
      </c>
      <c r="Z29" s="5">
        <f t="shared" si="0"/>
        <v>2777591446695</v>
      </c>
    </row>
    <row r="30" spans="1:28" ht="15.6" x14ac:dyDescent="0.3">
      <c r="A30" s="10" t="s">
        <v>40</v>
      </c>
      <c r="B30" s="4">
        <v>1843624266</v>
      </c>
      <c r="C30" s="4">
        <v>111230240771</v>
      </c>
      <c r="D30" s="4">
        <v>465513395482</v>
      </c>
      <c r="E30" s="4">
        <v>128278259956</v>
      </c>
      <c r="F30" s="4">
        <v>0</v>
      </c>
      <c r="G30" s="4">
        <v>0</v>
      </c>
      <c r="H30" s="4">
        <v>402144523547</v>
      </c>
      <c r="I30" s="4">
        <v>26089931909</v>
      </c>
      <c r="J30" s="4">
        <v>0</v>
      </c>
      <c r="K30" s="4">
        <v>20956807804</v>
      </c>
      <c r="L30" s="4">
        <v>12867750436</v>
      </c>
      <c r="M30" s="4">
        <v>37308680473</v>
      </c>
      <c r="N30" s="4">
        <v>183400791529</v>
      </c>
      <c r="O30" s="4">
        <v>173270783866</v>
      </c>
      <c r="P30" s="4">
        <v>23901945109</v>
      </c>
      <c r="Q30" s="4">
        <v>19632461318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13756143603</v>
      </c>
      <c r="X30" s="4">
        <v>74972623861</v>
      </c>
      <c r="Y30" s="4">
        <v>0</v>
      </c>
      <c r="Z30" s="5">
        <f t="shared" si="0"/>
        <v>1695167963930</v>
      </c>
    </row>
    <row r="31" spans="1:28" ht="15.6" x14ac:dyDescent="0.3">
      <c r="A31" s="10" t="s">
        <v>41</v>
      </c>
      <c r="B31" s="4">
        <v>13956232876</v>
      </c>
      <c r="C31" s="4">
        <v>0</v>
      </c>
      <c r="D31" s="4">
        <v>0</v>
      </c>
      <c r="E31" s="4">
        <v>0</v>
      </c>
      <c r="F31" s="4">
        <v>5372172000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16622051275</v>
      </c>
      <c r="M31" s="4">
        <v>0</v>
      </c>
      <c r="N31" s="4">
        <v>6165500000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5986456996</v>
      </c>
      <c r="W31" s="4">
        <v>0</v>
      </c>
      <c r="X31" s="4">
        <v>0</v>
      </c>
      <c r="Y31" s="4">
        <v>0</v>
      </c>
      <c r="Z31" s="5">
        <f t="shared" si="0"/>
        <v>48102413147</v>
      </c>
    </row>
    <row r="32" spans="1:28" ht="15.6" x14ac:dyDescent="0.3">
      <c r="A32" s="10" t="s">
        <v>108</v>
      </c>
      <c r="B32" s="4">
        <v>9410913941</v>
      </c>
      <c r="C32" s="4">
        <v>0</v>
      </c>
      <c r="D32" s="4">
        <v>204222921831</v>
      </c>
      <c r="E32" s="4">
        <v>125015535855</v>
      </c>
      <c r="F32" s="4">
        <v>76024593569</v>
      </c>
      <c r="G32" s="4">
        <v>21842456228</v>
      </c>
      <c r="H32" s="4">
        <v>30102791915</v>
      </c>
      <c r="I32" s="4">
        <v>0</v>
      </c>
      <c r="J32" s="4">
        <v>0</v>
      </c>
      <c r="K32" s="4">
        <v>0</v>
      </c>
      <c r="L32" s="4">
        <v>10421296754</v>
      </c>
      <c r="M32" s="4">
        <v>57729216710</v>
      </c>
      <c r="N32" s="4">
        <v>288860967878</v>
      </c>
      <c r="O32" s="4">
        <v>8727321425</v>
      </c>
      <c r="P32" s="4">
        <v>0</v>
      </c>
      <c r="Q32" s="4">
        <v>10932893412</v>
      </c>
      <c r="R32" s="4">
        <v>13547317110</v>
      </c>
      <c r="S32" s="4">
        <v>103481156110</v>
      </c>
      <c r="T32" s="4">
        <v>11632016000</v>
      </c>
      <c r="U32" s="4">
        <v>3439805000</v>
      </c>
      <c r="V32" s="4">
        <v>18272941868</v>
      </c>
      <c r="W32" s="4">
        <v>0</v>
      </c>
      <c r="X32" s="4">
        <v>0</v>
      </c>
      <c r="Y32" s="4">
        <v>11278117500</v>
      </c>
      <c r="Z32" s="5">
        <f t="shared" si="0"/>
        <v>1004942263106</v>
      </c>
    </row>
    <row r="33" spans="1:28" ht="15.6" x14ac:dyDescent="0.3">
      <c r="A33" s="10" t="s">
        <v>43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19882072900</v>
      </c>
      <c r="Y33" s="4">
        <v>0</v>
      </c>
      <c r="Z33" s="5">
        <f t="shared" si="0"/>
        <v>19882072900</v>
      </c>
    </row>
    <row r="34" spans="1:28" ht="15.6" x14ac:dyDescent="0.3">
      <c r="A34" s="10" t="s">
        <v>44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4122486000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5">
        <f t="shared" si="0"/>
        <v>4122486000</v>
      </c>
    </row>
    <row r="35" spans="1:28" ht="15.6" x14ac:dyDescent="0.3">
      <c r="A35" s="10" t="s">
        <v>45</v>
      </c>
      <c r="B35" s="4">
        <v>2123744315</v>
      </c>
      <c r="C35" s="4">
        <v>0</v>
      </c>
      <c r="D35" s="4">
        <v>0</v>
      </c>
      <c r="E35" s="4">
        <v>164862617282</v>
      </c>
      <c r="F35" s="4">
        <v>1012602435</v>
      </c>
      <c r="G35" s="4">
        <v>0</v>
      </c>
      <c r="H35" s="4">
        <v>136732502659</v>
      </c>
      <c r="I35" s="4">
        <v>7440724105</v>
      </c>
      <c r="J35" s="4">
        <v>108756609687</v>
      </c>
      <c r="K35" s="4">
        <v>10089242464</v>
      </c>
      <c r="L35" s="4">
        <v>431413291</v>
      </c>
      <c r="M35" s="4">
        <v>2857426232</v>
      </c>
      <c r="N35" s="4">
        <v>0</v>
      </c>
      <c r="O35" s="4">
        <v>59660490477</v>
      </c>
      <c r="P35" s="4">
        <v>21925257277</v>
      </c>
      <c r="Q35" s="4">
        <v>9652592882</v>
      </c>
      <c r="R35" s="4">
        <v>13396768399</v>
      </c>
      <c r="S35" s="4">
        <v>8027405768</v>
      </c>
      <c r="T35" s="4">
        <v>0</v>
      </c>
      <c r="U35" s="4">
        <v>20239595843</v>
      </c>
      <c r="V35" s="4">
        <v>4738342439</v>
      </c>
      <c r="W35" s="4">
        <v>12866356248</v>
      </c>
      <c r="X35" s="4">
        <v>54183766089</v>
      </c>
      <c r="Y35" s="4">
        <v>0</v>
      </c>
      <c r="Z35" s="5">
        <f t="shared" si="0"/>
        <v>638997457892</v>
      </c>
    </row>
    <row r="36" spans="1:28" ht="15.6" x14ac:dyDescent="0.3">
      <c r="A36" s="10" t="s">
        <v>46</v>
      </c>
      <c r="B36" s="4">
        <v>2123744315</v>
      </c>
      <c r="C36" s="4">
        <v>0</v>
      </c>
      <c r="D36" s="4">
        <v>0</v>
      </c>
      <c r="E36" s="4">
        <v>164862617282</v>
      </c>
      <c r="F36" s="4">
        <v>1012602435</v>
      </c>
      <c r="G36" s="4">
        <v>0</v>
      </c>
      <c r="H36" s="4">
        <v>70782682632</v>
      </c>
      <c r="I36" s="4">
        <v>7440724105</v>
      </c>
      <c r="J36" s="4">
        <v>0</v>
      </c>
      <c r="K36" s="4">
        <v>10075807114</v>
      </c>
      <c r="L36" s="4">
        <v>431413291</v>
      </c>
      <c r="M36" s="4">
        <v>2857426232</v>
      </c>
      <c r="N36" s="4">
        <v>0</v>
      </c>
      <c r="O36" s="4">
        <v>59660490477</v>
      </c>
      <c r="P36" s="4">
        <v>21925257277</v>
      </c>
      <c r="Q36" s="4">
        <v>9652592882</v>
      </c>
      <c r="R36" s="4">
        <v>13396768399</v>
      </c>
      <c r="S36" s="4">
        <v>4252250126</v>
      </c>
      <c r="T36" s="4">
        <v>0</v>
      </c>
      <c r="U36" s="4">
        <v>20239595843</v>
      </c>
      <c r="V36" s="4">
        <v>4738342439</v>
      </c>
      <c r="W36" s="4">
        <v>12866356248</v>
      </c>
      <c r="X36" s="4">
        <v>54183766089</v>
      </c>
      <c r="Y36" s="4">
        <v>0</v>
      </c>
      <c r="Z36" s="5">
        <f t="shared" si="0"/>
        <v>460502437186</v>
      </c>
    </row>
    <row r="37" spans="1:28" s="8" customFormat="1" ht="15.6" x14ac:dyDescent="0.3">
      <c r="A37" s="12" t="s">
        <v>48</v>
      </c>
      <c r="B37" s="5">
        <v>71115352833</v>
      </c>
      <c r="C37" s="5">
        <v>12895802826</v>
      </c>
      <c r="D37" s="5">
        <v>1322665222799</v>
      </c>
      <c r="E37" s="5">
        <v>987225607407</v>
      </c>
      <c r="F37" s="5">
        <v>72458626977</v>
      </c>
      <c r="G37" s="5">
        <v>36989328157</v>
      </c>
      <c r="H37" s="5">
        <v>905618063202</v>
      </c>
      <c r="I37" s="5">
        <v>229324642469</v>
      </c>
      <c r="J37" s="5">
        <v>477954341437</v>
      </c>
      <c r="K37" s="5">
        <v>141803476878</v>
      </c>
      <c r="L37" s="5">
        <v>22368948080</v>
      </c>
      <c r="M37" s="5">
        <v>99432080255</v>
      </c>
      <c r="N37" s="5">
        <v>434609912956</v>
      </c>
      <c r="O37" s="5">
        <v>313682815839</v>
      </c>
      <c r="P37" s="5">
        <v>104659111791</v>
      </c>
      <c r="Q37" s="5">
        <v>38371227183</v>
      </c>
      <c r="R37" s="5">
        <v>44699849317</v>
      </c>
      <c r="S37" s="5">
        <v>160961377879</v>
      </c>
      <c r="T37" s="5">
        <v>33307996027</v>
      </c>
      <c r="U37" s="5">
        <v>221034440729</v>
      </c>
      <c r="V37" s="5">
        <v>140599093766</v>
      </c>
      <c r="W37" s="5">
        <v>110434487832</v>
      </c>
      <c r="X37" s="5">
        <v>199169588042</v>
      </c>
      <c r="Y37" s="5">
        <v>18450194235</v>
      </c>
      <c r="Z37" s="5">
        <f t="shared" si="0"/>
        <v>6199831588916</v>
      </c>
      <c r="AA37" s="6"/>
      <c r="AB37" s="6"/>
    </row>
    <row r="38" spans="1:28" ht="15.6" x14ac:dyDescent="0.3">
      <c r="A38" s="10" t="s">
        <v>49</v>
      </c>
      <c r="B38" s="4">
        <v>24506332114</v>
      </c>
      <c r="C38" s="4">
        <v>10547926856</v>
      </c>
      <c r="D38" s="4">
        <v>663483097320</v>
      </c>
      <c r="E38" s="4">
        <v>825877012004</v>
      </c>
      <c r="F38" s="4">
        <v>26919194217</v>
      </c>
      <c r="G38" s="4">
        <v>15336659309</v>
      </c>
      <c r="H38" s="4">
        <v>351935920189</v>
      </c>
      <c r="I38" s="4">
        <v>67168240889</v>
      </c>
      <c r="J38" s="4">
        <v>351314986055</v>
      </c>
      <c r="K38" s="4">
        <v>71326741302</v>
      </c>
      <c r="L38" s="4">
        <v>6680813278</v>
      </c>
      <c r="M38" s="4">
        <v>31305127903</v>
      </c>
      <c r="N38" s="4">
        <v>191412316144</v>
      </c>
      <c r="O38" s="4">
        <v>193799001213</v>
      </c>
      <c r="P38" s="4">
        <v>78912835268</v>
      </c>
      <c r="Q38" s="4">
        <v>17814730136</v>
      </c>
      <c r="R38" s="4">
        <v>21038564759</v>
      </c>
      <c r="S38" s="4">
        <v>54964340474</v>
      </c>
      <c r="T38" s="4">
        <v>19769727784</v>
      </c>
      <c r="U38" s="4">
        <v>139751910845</v>
      </c>
      <c r="V38" s="4">
        <v>77714580343</v>
      </c>
      <c r="W38" s="4">
        <v>55220348419</v>
      </c>
      <c r="X38" s="4">
        <v>31572604201</v>
      </c>
      <c r="Y38" s="4">
        <v>1820431260</v>
      </c>
      <c r="Z38" s="5">
        <f t="shared" si="0"/>
        <v>3330193442282</v>
      </c>
    </row>
    <row r="39" spans="1:28" ht="15.6" x14ac:dyDescent="0.3">
      <c r="A39" s="10" t="s">
        <v>50</v>
      </c>
      <c r="B39" s="4">
        <v>40355397255</v>
      </c>
      <c r="C39" s="4">
        <v>1807047290</v>
      </c>
      <c r="D39" s="4">
        <v>611497639156</v>
      </c>
      <c r="E39" s="4">
        <v>116864185530</v>
      </c>
      <c r="F39" s="4">
        <v>42376061974</v>
      </c>
      <c r="G39" s="4">
        <v>19820711218</v>
      </c>
      <c r="H39" s="4">
        <v>430272348090</v>
      </c>
      <c r="I39" s="4">
        <v>147087236259</v>
      </c>
      <c r="J39" s="4">
        <v>115240783406</v>
      </c>
      <c r="K39" s="4">
        <v>47221046478</v>
      </c>
      <c r="L39" s="4">
        <v>13777166071</v>
      </c>
      <c r="M39" s="4">
        <v>61653989317</v>
      </c>
      <c r="N39" s="4">
        <v>185672363500</v>
      </c>
      <c r="O39" s="4">
        <v>94183162602</v>
      </c>
      <c r="P39" s="4">
        <v>19693676468</v>
      </c>
      <c r="Q39" s="4">
        <v>15512087018</v>
      </c>
      <c r="R39" s="4">
        <v>16660649325</v>
      </c>
      <c r="S39" s="4">
        <v>104554042470</v>
      </c>
      <c r="T39" s="4">
        <v>13337356224</v>
      </c>
      <c r="U39" s="4">
        <v>72010117846</v>
      </c>
      <c r="V39" s="4">
        <v>61305814302</v>
      </c>
      <c r="W39" s="4">
        <v>43740758658</v>
      </c>
      <c r="X39" s="4">
        <v>158259638209</v>
      </c>
      <c r="Y39" s="4">
        <v>15289754091</v>
      </c>
      <c r="Z39" s="5">
        <f t="shared" si="0"/>
        <v>2448193032757</v>
      </c>
    </row>
    <row r="40" spans="1:28" ht="15.6" x14ac:dyDescent="0.3">
      <c r="A40" s="10" t="s">
        <v>51</v>
      </c>
      <c r="B40" s="4">
        <v>6253623464</v>
      </c>
      <c r="C40" s="4">
        <v>540828680</v>
      </c>
      <c r="D40" s="4">
        <v>47684486323</v>
      </c>
      <c r="E40" s="4">
        <v>44484409873</v>
      </c>
      <c r="F40" s="4">
        <v>3163370786</v>
      </c>
      <c r="G40" s="4">
        <v>1831957630</v>
      </c>
      <c r="H40" s="4">
        <v>123409794923</v>
      </c>
      <c r="I40" s="4">
        <v>15069165321</v>
      </c>
      <c r="J40" s="4">
        <v>11398571976</v>
      </c>
      <c r="K40" s="4">
        <v>23255689098</v>
      </c>
      <c r="L40" s="4">
        <v>1910968731</v>
      </c>
      <c r="M40" s="4">
        <v>6472963035</v>
      </c>
      <c r="N40" s="4">
        <v>57525233312</v>
      </c>
      <c r="O40" s="4">
        <v>25700652024</v>
      </c>
      <c r="P40" s="4">
        <v>6052600055</v>
      </c>
      <c r="Q40" s="4">
        <v>5044410029</v>
      </c>
      <c r="R40" s="4">
        <v>7000635233</v>
      </c>
      <c r="S40" s="4">
        <v>1442994935</v>
      </c>
      <c r="T40" s="4">
        <v>200912019</v>
      </c>
      <c r="U40" s="4">
        <v>9272412038</v>
      </c>
      <c r="V40" s="4">
        <v>1578699121</v>
      </c>
      <c r="W40" s="4">
        <v>11473380755</v>
      </c>
      <c r="X40" s="4">
        <v>9337345632</v>
      </c>
      <c r="Y40" s="4">
        <v>1340008884</v>
      </c>
      <c r="Z40" s="5">
        <f t="shared" si="0"/>
        <v>421445113877</v>
      </c>
    </row>
    <row r="41" spans="1:28" s="8" customFormat="1" ht="15.6" x14ac:dyDescent="0.3">
      <c r="A41" s="12" t="s">
        <v>52</v>
      </c>
      <c r="B41" s="5">
        <v>492398433286</v>
      </c>
      <c r="C41" s="5">
        <v>92509702364</v>
      </c>
      <c r="D41" s="5">
        <v>3665191575680</v>
      </c>
      <c r="E41" s="5">
        <v>3758937610370</v>
      </c>
      <c r="F41" s="5">
        <v>631404188640</v>
      </c>
      <c r="G41" s="5">
        <v>260217955814</v>
      </c>
      <c r="H41" s="5">
        <v>2346458974683</v>
      </c>
      <c r="I41" s="5">
        <v>432203204669</v>
      </c>
      <c r="J41" s="5">
        <v>1318829836325</v>
      </c>
      <c r="K41" s="5">
        <v>402262270435</v>
      </c>
      <c r="L41" s="5">
        <v>90230059034</v>
      </c>
      <c r="M41" s="5">
        <v>631064115750</v>
      </c>
      <c r="N41" s="5">
        <v>1656399090942</v>
      </c>
      <c r="O41" s="5">
        <v>1719119053919</v>
      </c>
      <c r="P41" s="5">
        <v>450326723820</v>
      </c>
      <c r="Q41" s="5">
        <v>340601184994</v>
      </c>
      <c r="R41" s="5">
        <v>160896149243</v>
      </c>
      <c r="S41" s="5">
        <v>1640116515793</v>
      </c>
      <c r="T41" s="5">
        <v>187749151255</v>
      </c>
      <c r="U41" s="5">
        <v>1313982679585</v>
      </c>
      <c r="V41" s="5">
        <v>426712494916</v>
      </c>
      <c r="W41" s="5">
        <v>316335431602</v>
      </c>
      <c r="X41" s="5">
        <v>386040433657</v>
      </c>
      <c r="Y41" s="5">
        <v>142019384958</v>
      </c>
      <c r="Z41" s="5">
        <f t="shared" si="0"/>
        <v>22862006221734</v>
      </c>
      <c r="AA41" s="6"/>
      <c r="AB41" s="6"/>
    </row>
    <row r="42" spans="1:28" ht="15.6" x14ac:dyDescent="0.3">
      <c r="A42" s="10" t="s">
        <v>53</v>
      </c>
      <c r="B42" s="4">
        <v>490494017288</v>
      </c>
      <c r="C42" s="4">
        <v>91876301690</v>
      </c>
      <c r="D42" s="4">
        <v>3598439160922</v>
      </c>
      <c r="E42" s="4">
        <v>3561592481002</v>
      </c>
      <c r="F42" s="4">
        <v>463182094034</v>
      </c>
      <c r="G42" s="4">
        <v>237382072747</v>
      </c>
      <c r="H42" s="4">
        <v>2330828749732</v>
      </c>
      <c r="I42" s="4">
        <v>404574591543</v>
      </c>
      <c r="J42" s="4">
        <v>1312727111362</v>
      </c>
      <c r="K42" s="4">
        <v>395441882700</v>
      </c>
      <c r="L42" s="4">
        <v>84918470710</v>
      </c>
      <c r="M42" s="4">
        <v>445835407385</v>
      </c>
      <c r="N42" s="4">
        <v>1620368644860</v>
      </c>
      <c r="O42" s="4">
        <v>1570672190995</v>
      </c>
      <c r="P42" s="4">
        <v>402033473639</v>
      </c>
      <c r="Q42" s="4">
        <v>320623710929</v>
      </c>
      <c r="R42" s="4">
        <v>147188889884</v>
      </c>
      <c r="S42" s="4">
        <v>1299984848283</v>
      </c>
      <c r="T42" s="4">
        <v>155703709937</v>
      </c>
      <c r="U42" s="4">
        <v>1286265050937</v>
      </c>
      <c r="V42" s="4">
        <v>420327680870</v>
      </c>
      <c r="W42" s="4">
        <v>301687265866</v>
      </c>
      <c r="X42" s="4">
        <v>338975916818</v>
      </c>
      <c r="Y42" s="4">
        <v>135979891988</v>
      </c>
      <c r="Z42" s="5">
        <f t="shared" si="0"/>
        <v>21417103616121</v>
      </c>
    </row>
    <row r="43" spans="1:28" ht="15.6" x14ac:dyDescent="0.3">
      <c r="A43" s="10" t="s">
        <v>54</v>
      </c>
      <c r="B43" s="4">
        <v>4097416384</v>
      </c>
      <c r="C43" s="4">
        <v>19430748714</v>
      </c>
      <c r="D43" s="4">
        <v>141644259905</v>
      </c>
      <c r="E43" s="4">
        <v>46877341842</v>
      </c>
      <c r="F43" s="4">
        <v>5168806357</v>
      </c>
      <c r="G43" s="4">
        <v>770790037</v>
      </c>
      <c r="H43" s="4">
        <v>97787668709</v>
      </c>
      <c r="I43" s="4">
        <v>19095325415</v>
      </c>
      <c r="J43" s="4">
        <v>0</v>
      </c>
      <c r="K43" s="4">
        <v>13062199046</v>
      </c>
      <c r="L43" s="4">
        <v>1448862946</v>
      </c>
      <c r="M43" s="4">
        <v>8668596799</v>
      </c>
      <c r="N43" s="4">
        <v>68483227385</v>
      </c>
      <c r="O43" s="4">
        <v>29827748814</v>
      </c>
      <c r="P43" s="4">
        <v>8689279957</v>
      </c>
      <c r="Q43" s="4">
        <v>7717717459</v>
      </c>
      <c r="R43" s="4">
        <v>2385741137</v>
      </c>
      <c r="S43" s="4">
        <v>27434373782</v>
      </c>
      <c r="T43" s="4">
        <v>851788510</v>
      </c>
      <c r="U43" s="4">
        <v>11093251798</v>
      </c>
      <c r="V43" s="4">
        <v>3153842043</v>
      </c>
      <c r="W43" s="4">
        <v>10034748149</v>
      </c>
      <c r="X43" s="4">
        <v>7594097279</v>
      </c>
      <c r="Y43" s="4">
        <v>672253721</v>
      </c>
      <c r="Z43" s="5">
        <f t="shared" si="0"/>
        <v>535990086188</v>
      </c>
    </row>
    <row r="44" spans="1:28" ht="15.6" x14ac:dyDescent="0.3">
      <c r="A44" s="10" t="s">
        <v>55</v>
      </c>
      <c r="B44" s="4">
        <v>4097416384</v>
      </c>
      <c r="C44" s="4">
        <v>19430748714</v>
      </c>
      <c r="D44" s="4">
        <v>141644259905</v>
      </c>
      <c r="E44" s="4">
        <v>46877341842</v>
      </c>
      <c r="F44" s="4">
        <v>5168806357</v>
      </c>
      <c r="G44" s="4">
        <v>770790037</v>
      </c>
      <c r="H44" s="4">
        <v>97787668709</v>
      </c>
      <c r="I44" s="4">
        <v>19095325415</v>
      </c>
      <c r="J44" s="4">
        <v>0</v>
      </c>
      <c r="K44" s="4">
        <v>13062199046</v>
      </c>
      <c r="L44" s="4">
        <v>1448862946</v>
      </c>
      <c r="M44" s="4">
        <v>8668596799</v>
      </c>
      <c r="N44" s="4">
        <v>68483227385</v>
      </c>
      <c r="O44" s="4">
        <v>29827748814</v>
      </c>
      <c r="P44" s="4">
        <v>8689279957</v>
      </c>
      <c r="Q44" s="4">
        <v>7717717459</v>
      </c>
      <c r="R44" s="4">
        <v>2385741137</v>
      </c>
      <c r="S44" s="4">
        <v>27434373782</v>
      </c>
      <c r="T44" s="4">
        <v>851788510</v>
      </c>
      <c r="U44" s="4">
        <v>11093251798</v>
      </c>
      <c r="V44" s="4">
        <v>3153842043</v>
      </c>
      <c r="W44" s="4">
        <v>10034748149</v>
      </c>
      <c r="X44" s="4">
        <v>7594097279</v>
      </c>
      <c r="Y44" s="4">
        <v>672253721</v>
      </c>
      <c r="Z44" s="5">
        <f t="shared" si="0"/>
        <v>535990086188</v>
      </c>
    </row>
    <row r="45" spans="1:28" ht="15.6" x14ac:dyDescent="0.3">
      <c r="A45" s="10" t="s">
        <v>56</v>
      </c>
      <c r="B45" s="4">
        <v>2802468367</v>
      </c>
      <c r="C45" s="4">
        <v>14339231382</v>
      </c>
      <c r="D45" s="4">
        <v>99553575323</v>
      </c>
      <c r="E45" s="4">
        <v>46454447639</v>
      </c>
      <c r="F45" s="4">
        <v>5168685202</v>
      </c>
      <c r="G45" s="4">
        <v>770790037</v>
      </c>
      <c r="H45" s="4">
        <v>83934827502</v>
      </c>
      <c r="I45" s="4">
        <v>15372504849</v>
      </c>
      <c r="J45" s="4">
        <v>0</v>
      </c>
      <c r="K45" s="4">
        <v>4284373357</v>
      </c>
      <c r="L45" s="4">
        <v>711742888</v>
      </c>
      <c r="M45" s="4">
        <v>8627732730</v>
      </c>
      <c r="N45" s="4">
        <v>47507493784</v>
      </c>
      <c r="O45" s="4">
        <v>27129357025</v>
      </c>
      <c r="P45" s="4">
        <v>7667664424</v>
      </c>
      <c r="Q45" s="4">
        <v>4549806947</v>
      </c>
      <c r="R45" s="4">
        <v>2385741137</v>
      </c>
      <c r="S45" s="4">
        <v>27428733867</v>
      </c>
      <c r="T45" s="4">
        <v>851788510</v>
      </c>
      <c r="U45" s="4">
        <v>6412108494</v>
      </c>
      <c r="V45" s="4">
        <v>0</v>
      </c>
      <c r="W45" s="4">
        <v>4031373055</v>
      </c>
      <c r="X45" s="4">
        <v>6650935350</v>
      </c>
      <c r="Y45" s="4">
        <v>528982783</v>
      </c>
      <c r="Z45" s="5">
        <f t="shared" si="0"/>
        <v>417164364652</v>
      </c>
    </row>
    <row r="46" spans="1:28" ht="15.6" x14ac:dyDescent="0.3">
      <c r="A46" s="10" t="s">
        <v>57</v>
      </c>
      <c r="B46" s="4">
        <v>486396600904</v>
      </c>
      <c r="C46" s="4">
        <v>72445552976</v>
      </c>
      <c r="D46" s="4">
        <v>3398019802124</v>
      </c>
      <c r="E46" s="4">
        <v>3376690576330</v>
      </c>
      <c r="F46" s="4">
        <v>456138446820</v>
      </c>
      <c r="G46" s="4">
        <v>236611282710</v>
      </c>
      <c r="H46" s="4">
        <v>2233041081023</v>
      </c>
      <c r="I46" s="4">
        <v>376335090214</v>
      </c>
      <c r="J46" s="4">
        <v>1312727111362</v>
      </c>
      <c r="K46" s="4">
        <v>373473853436</v>
      </c>
      <c r="L46" s="4">
        <v>83469607764</v>
      </c>
      <c r="M46" s="4">
        <v>434618922160</v>
      </c>
      <c r="N46" s="4">
        <v>1551885417475</v>
      </c>
      <c r="O46" s="4">
        <v>1540844442181</v>
      </c>
      <c r="P46" s="4">
        <v>393344193682</v>
      </c>
      <c r="Q46" s="4">
        <v>312905993470</v>
      </c>
      <c r="R46" s="4">
        <v>144803148747</v>
      </c>
      <c r="S46" s="4">
        <v>1272550474501</v>
      </c>
      <c r="T46" s="4">
        <v>154734921427</v>
      </c>
      <c r="U46" s="4">
        <v>1275171799139</v>
      </c>
      <c r="V46" s="4">
        <v>417173838827</v>
      </c>
      <c r="W46" s="4">
        <v>291652517717</v>
      </c>
      <c r="X46" s="4">
        <v>331381819539</v>
      </c>
      <c r="Y46" s="4">
        <v>135307638267</v>
      </c>
      <c r="Z46" s="5">
        <f t="shared" si="0"/>
        <v>20661724132795</v>
      </c>
    </row>
    <row r="47" spans="1:28" ht="15.6" x14ac:dyDescent="0.3">
      <c r="A47" s="10" t="s">
        <v>58</v>
      </c>
      <c r="B47" s="4">
        <v>0</v>
      </c>
      <c r="C47" s="4">
        <v>0</v>
      </c>
      <c r="D47" s="4">
        <v>58775098893</v>
      </c>
      <c r="E47" s="4">
        <v>138024562830</v>
      </c>
      <c r="F47" s="4">
        <v>1874840857</v>
      </c>
      <c r="G47" s="4">
        <v>0</v>
      </c>
      <c r="H47" s="4">
        <v>0</v>
      </c>
      <c r="I47" s="4">
        <v>9144175914</v>
      </c>
      <c r="J47" s="4">
        <v>0</v>
      </c>
      <c r="K47" s="4">
        <v>8905830218</v>
      </c>
      <c r="L47" s="4">
        <v>0</v>
      </c>
      <c r="M47" s="4">
        <v>2547888426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117000000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5">
        <f t="shared" si="0"/>
        <v>219389397138</v>
      </c>
    </row>
    <row r="48" spans="1:28" ht="15.6" x14ac:dyDescent="0.3">
      <c r="A48" s="10" t="s">
        <v>59</v>
      </c>
      <c r="B48" s="4">
        <v>1904415998</v>
      </c>
      <c r="C48" s="4">
        <v>633400674</v>
      </c>
      <c r="D48" s="4">
        <v>66752414758</v>
      </c>
      <c r="E48" s="4">
        <v>197345129368</v>
      </c>
      <c r="F48" s="4">
        <v>168222094606</v>
      </c>
      <c r="G48" s="4">
        <v>22835883067</v>
      </c>
      <c r="H48" s="4">
        <v>15630224951</v>
      </c>
      <c r="I48" s="4">
        <v>27628613126</v>
      </c>
      <c r="J48" s="4">
        <v>6102724963</v>
      </c>
      <c r="K48" s="4">
        <v>6820387735</v>
      </c>
      <c r="L48" s="4">
        <v>5311588324</v>
      </c>
      <c r="M48" s="4">
        <v>185228708365</v>
      </c>
      <c r="N48" s="4">
        <v>36030446082</v>
      </c>
      <c r="O48" s="4">
        <v>148446862924</v>
      </c>
      <c r="P48" s="4">
        <v>48293250181</v>
      </c>
      <c r="Q48" s="4">
        <v>19977474065</v>
      </c>
      <c r="R48" s="4">
        <v>13707259359</v>
      </c>
      <c r="S48" s="4">
        <v>340131667510</v>
      </c>
      <c r="T48" s="4">
        <v>32045441318</v>
      </c>
      <c r="U48" s="4">
        <v>27717628648</v>
      </c>
      <c r="V48" s="4">
        <v>6384814046</v>
      </c>
      <c r="W48" s="4">
        <v>14648165736</v>
      </c>
      <c r="X48" s="4">
        <v>47064516839</v>
      </c>
      <c r="Y48" s="4">
        <v>6039492970</v>
      </c>
      <c r="Z48" s="5">
        <f t="shared" si="0"/>
        <v>1444902605613</v>
      </c>
    </row>
    <row r="49" spans="1:28" s="8" customFormat="1" ht="15.6" x14ac:dyDescent="0.3">
      <c r="A49" s="12" t="s">
        <v>60</v>
      </c>
      <c r="B49" s="5">
        <v>486144809822</v>
      </c>
      <c r="C49" s="5">
        <v>91968873684</v>
      </c>
      <c r="D49" s="5">
        <v>3617507089357</v>
      </c>
      <c r="E49" s="5">
        <v>3714453200497</v>
      </c>
      <c r="F49" s="5">
        <v>628240817854</v>
      </c>
      <c r="G49" s="5">
        <v>258385998184</v>
      </c>
      <c r="H49" s="5">
        <v>2223049179760</v>
      </c>
      <c r="I49" s="5">
        <v>417134039348</v>
      </c>
      <c r="J49" s="5">
        <v>1307431264349</v>
      </c>
      <c r="K49" s="5">
        <v>379006581337</v>
      </c>
      <c r="L49" s="5">
        <v>88319090303</v>
      </c>
      <c r="M49" s="5">
        <v>624591152715</v>
      </c>
      <c r="N49" s="5">
        <v>1599605451636</v>
      </c>
      <c r="O49" s="5">
        <v>1693418401895</v>
      </c>
      <c r="P49" s="5">
        <v>444274123765</v>
      </c>
      <c r="Q49" s="5">
        <v>335556774965</v>
      </c>
      <c r="R49" s="5">
        <v>153948496822</v>
      </c>
      <c r="S49" s="5">
        <v>1638673520858</v>
      </c>
      <c r="T49" s="5">
        <v>183917393589</v>
      </c>
      <c r="U49" s="5">
        <v>1304710267547</v>
      </c>
      <c r="V49" s="5">
        <v>425133795795</v>
      </c>
      <c r="W49" s="5">
        <v>304862050847</v>
      </c>
      <c r="X49" s="5">
        <v>376703088025</v>
      </c>
      <c r="Y49" s="5">
        <v>140679376074</v>
      </c>
      <c r="Z49" s="5">
        <f t="shared" si="0"/>
        <v>22437714839028</v>
      </c>
      <c r="AA49" s="6"/>
      <c r="AB49" s="6"/>
    </row>
    <row r="50" spans="1:28" ht="15.6" x14ac:dyDescent="0.3">
      <c r="A50" s="10" t="s">
        <v>109</v>
      </c>
      <c r="B50" s="4">
        <v>484349948256</v>
      </c>
      <c r="C50" s="4">
        <v>90172157454</v>
      </c>
      <c r="D50" s="4">
        <v>3409255084191</v>
      </c>
      <c r="E50" s="4">
        <v>3502627020621</v>
      </c>
      <c r="F50" s="4">
        <v>459077515227</v>
      </c>
      <c r="G50" s="4">
        <v>242126828559</v>
      </c>
      <c r="H50" s="4">
        <v>2166573526035</v>
      </c>
      <c r="I50" s="4">
        <v>396656271485</v>
      </c>
      <c r="J50" s="4">
        <v>1284829269770</v>
      </c>
      <c r="K50" s="4">
        <v>372908064697</v>
      </c>
      <c r="L50" s="4">
        <v>85547761459</v>
      </c>
      <c r="M50" s="4">
        <v>441531086203</v>
      </c>
      <c r="N50" s="4">
        <v>1570597517001</v>
      </c>
      <c r="O50" s="4">
        <v>1542858468200</v>
      </c>
      <c r="P50" s="4">
        <v>404278542491</v>
      </c>
      <c r="Q50" s="4">
        <v>314365154102</v>
      </c>
      <c r="R50" s="4">
        <v>139213935821</v>
      </c>
      <c r="S50" s="4">
        <v>1271424575927</v>
      </c>
      <c r="T50" s="4">
        <v>152711866335</v>
      </c>
      <c r="U50" s="4">
        <v>1274030674789</v>
      </c>
      <c r="V50" s="4">
        <v>424455381344</v>
      </c>
      <c r="W50" s="4">
        <v>293050238441</v>
      </c>
      <c r="X50" s="4">
        <v>332568692637</v>
      </c>
      <c r="Y50" s="4">
        <v>135199281470</v>
      </c>
      <c r="Z50" s="5">
        <f t="shared" si="0"/>
        <v>20790408862515</v>
      </c>
    </row>
    <row r="51" spans="1:28" ht="15.6" x14ac:dyDescent="0.3">
      <c r="A51" s="10" t="s">
        <v>62</v>
      </c>
      <c r="B51" s="4">
        <v>12030841193</v>
      </c>
      <c r="C51" s="4">
        <v>23148530081</v>
      </c>
      <c r="D51" s="4">
        <v>109028980586</v>
      </c>
      <c r="E51" s="4">
        <v>87326197823</v>
      </c>
      <c r="F51" s="4">
        <v>18907852024</v>
      </c>
      <c r="G51" s="4">
        <v>7012860942</v>
      </c>
      <c r="H51" s="4">
        <v>68162092677</v>
      </c>
      <c r="I51" s="4">
        <v>35250631812</v>
      </c>
      <c r="J51" s="4">
        <v>0</v>
      </c>
      <c r="K51" s="4">
        <v>7881849258</v>
      </c>
      <c r="L51" s="4">
        <v>14190500870</v>
      </c>
      <c r="M51" s="4">
        <v>13962001081</v>
      </c>
      <c r="N51" s="4">
        <v>75055110265</v>
      </c>
      <c r="O51" s="4">
        <v>28313796035</v>
      </c>
      <c r="P51" s="4">
        <v>9138702673</v>
      </c>
      <c r="Q51" s="4">
        <v>3961701476</v>
      </c>
      <c r="R51" s="4">
        <v>1101792142</v>
      </c>
      <c r="S51" s="4">
        <v>30731217002</v>
      </c>
      <c r="T51" s="4">
        <v>4211617223</v>
      </c>
      <c r="U51" s="4">
        <v>16200102222</v>
      </c>
      <c r="V51" s="4">
        <v>23771882816</v>
      </c>
      <c r="W51" s="4">
        <v>6329356008</v>
      </c>
      <c r="X51" s="4">
        <v>10083308612</v>
      </c>
      <c r="Y51" s="4">
        <v>2761650288</v>
      </c>
      <c r="Z51" s="5">
        <f t="shared" si="0"/>
        <v>608562575109</v>
      </c>
    </row>
    <row r="52" spans="1:28" ht="15.6" x14ac:dyDescent="0.3">
      <c r="A52" s="10" t="s">
        <v>63</v>
      </c>
      <c r="B52" s="4">
        <v>5525216265</v>
      </c>
      <c r="C52" s="4">
        <v>20370660955</v>
      </c>
      <c r="D52" s="4">
        <v>97790218863</v>
      </c>
      <c r="E52" s="4">
        <v>85585426386</v>
      </c>
      <c r="F52" s="4">
        <v>18907852024</v>
      </c>
      <c r="G52" s="4">
        <v>6909069120</v>
      </c>
      <c r="H52" s="4">
        <v>64884126214</v>
      </c>
      <c r="I52" s="4">
        <v>21561519007</v>
      </c>
      <c r="J52" s="4">
        <v>0</v>
      </c>
      <c r="K52" s="4">
        <v>7017325439</v>
      </c>
      <c r="L52" s="4">
        <v>14190500870</v>
      </c>
      <c r="M52" s="4">
        <v>13655424468</v>
      </c>
      <c r="N52" s="4">
        <v>73032188736</v>
      </c>
      <c r="O52" s="4">
        <v>28313796035</v>
      </c>
      <c r="P52" s="4">
        <v>4406566585</v>
      </c>
      <c r="Q52" s="4">
        <v>3870213240</v>
      </c>
      <c r="R52" s="4">
        <v>981729086</v>
      </c>
      <c r="S52" s="4">
        <v>30731217002</v>
      </c>
      <c r="T52" s="4">
        <v>1689351097</v>
      </c>
      <c r="U52" s="4">
        <v>16200102222</v>
      </c>
      <c r="V52" s="4">
        <v>4573048073</v>
      </c>
      <c r="W52" s="4">
        <v>6317132996</v>
      </c>
      <c r="X52" s="4">
        <v>4597341172</v>
      </c>
      <c r="Y52" s="4">
        <v>2628420084</v>
      </c>
      <c r="Z52" s="5">
        <f t="shared" si="0"/>
        <v>533738445939</v>
      </c>
    </row>
    <row r="53" spans="1:28" ht="15.6" x14ac:dyDescent="0.3">
      <c r="A53" s="10" t="s">
        <v>64</v>
      </c>
      <c r="B53" s="4">
        <v>973527324</v>
      </c>
      <c r="C53" s="4">
        <v>19845118806</v>
      </c>
      <c r="D53" s="4">
        <v>76902031578</v>
      </c>
      <c r="E53" s="4">
        <v>10445905017</v>
      </c>
      <c r="F53" s="4">
        <v>0</v>
      </c>
      <c r="G53" s="4">
        <v>0</v>
      </c>
      <c r="H53" s="4">
        <v>62031242647</v>
      </c>
      <c r="I53" s="4">
        <v>8483371190</v>
      </c>
      <c r="J53" s="4">
        <v>0</v>
      </c>
      <c r="K53" s="4">
        <v>5227308710</v>
      </c>
      <c r="L53" s="4">
        <v>5044657880</v>
      </c>
      <c r="M53" s="4">
        <v>3811081510</v>
      </c>
      <c r="N53" s="4">
        <v>22481262736</v>
      </c>
      <c r="O53" s="4">
        <v>25604143887</v>
      </c>
      <c r="P53" s="4">
        <v>4406566585</v>
      </c>
      <c r="Q53" s="4">
        <v>1699170665</v>
      </c>
      <c r="R53" s="4">
        <v>0</v>
      </c>
      <c r="S53" s="4">
        <v>0</v>
      </c>
      <c r="T53" s="4">
        <v>131934842</v>
      </c>
      <c r="U53" s="4">
        <v>1907748896</v>
      </c>
      <c r="V53" s="4">
        <v>0</v>
      </c>
      <c r="W53" s="4">
        <v>5579316408</v>
      </c>
      <c r="X53" s="4">
        <v>4381672185</v>
      </c>
      <c r="Y53" s="4">
        <v>0</v>
      </c>
      <c r="Z53" s="5">
        <f t="shared" si="0"/>
        <v>258956060866</v>
      </c>
    </row>
    <row r="54" spans="1:28" ht="15.6" x14ac:dyDescent="0.3">
      <c r="A54" s="10" t="s">
        <v>65</v>
      </c>
      <c r="B54" s="4">
        <v>4551688941</v>
      </c>
      <c r="C54" s="4">
        <v>0</v>
      </c>
      <c r="D54" s="4">
        <v>20888187285</v>
      </c>
      <c r="E54" s="4">
        <v>69927156353</v>
      </c>
      <c r="F54" s="4">
        <v>18907852024</v>
      </c>
      <c r="G54" s="4">
        <v>6909069120</v>
      </c>
      <c r="H54" s="4">
        <v>2631444999</v>
      </c>
      <c r="I54" s="4">
        <v>2959224199</v>
      </c>
      <c r="J54" s="4">
        <v>0</v>
      </c>
      <c r="K54" s="4">
        <v>1790016729</v>
      </c>
      <c r="L54" s="4">
        <v>7777736676</v>
      </c>
      <c r="M54" s="4">
        <v>9844342958</v>
      </c>
      <c r="N54" s="4">
        <v>45116293299</v>
      </c>
      <c r="O54" s="4">
        <v>2709652148</v>
      </c>
      <c r="P54" s="4">
        <v>0</v>
      </c>
      <c r="Q54" s="4">
        <v>2162424062</v>
      </c>
      <c r="R54" s="4">
        <v>981729086</v>
      </c>
      <c r="S54" s="4">
        <v>30731217002</v>
      </c>
      <c r="T54" s="4">
        <v>1557416255</v>
      </c>
      <c r="U54" s="4">
        <v>10842084040</v>
      </c>
      <c r="V54" s="4">
        <v>4573048073</v>
      </c>
      <c r="W54" s="4">
        <v>23118643</v>
      </c>
      <c r="X54" s="4">
        <v>215668987</v>
      </c>
      <c r="Y54" s="4">
        <v>2628420084</v>
      </c>
      <c r="Z54" s="5">
        <f t="shared" si="0"/>
        <v>247727790963</v>
      </c>
    </row>
    <row r="55" spans="1:28" ht="15.6" x14ac:dyDescent="0.3">
      <c r="A55" s="10" t="s">
        <v>66</v>
      </c>
      <c r="B55" s="4">
        <v>6505624928</v>
      </c>
      <c r="C55" s="4">
        <v>2777869126</v>
      </c>
      <c r="D55" s="4">
        <v>11238761723</v>
      </c>
      <c r="E55" s="4">
        <v>1740771437</v>
      </c>
      <c r="F55" s="4">
        <v>0</v>
      </c>
      <c r="G55" s="4">
        <v>103791822</v>
      </c>
      <c r="H55" s="4">
        <v>3277966463</v>
      </c>
      <c r="I55" s="4">
        <v>13689112805</v>
      </c>
      <c r="J55" s="4">
        <v>0</v>
      </c>
      <c r="K55" s="4">
        <v>864523819</v>
      </c>
      <c r="L55" s="4">
        <v>0</v>
      </c>
      <c r="M55" s="4">
        <v>306576613</v>
      </c>
      <c r="N55" s="4">
        <v>2022921529</v>
      </c>
      <c r="O55" s="4">
        <v>0</v>
      </c>
      <c r="P55" s="4">
        <v>4732136088</v>
      </c>
      <c r="Q55" s="4">
        <v>91488236</v>
      </c>
      <c r="R55" s="4">
        <v>120063056</v>
      </c>
      <c r="S55" s="4">
        <v>0</v>
      </c>
      <c r="T55" s="4">
        <v>2522266126</v>
      </c>
      <c r="U55" s="4">
        <v>0</v>
      </c>
      <c r="V55" s="4">
        <v>19198834743</v>
      </c>
      <c r="W55" s="4">
        <v>12223012</v>
      </c>
      <c r="X55" s="4">
        <v>5485967440</v>
      </c>
      <c r="Y55" s="4">
        <v>133230204</v>
      </c>
      <c r="Z55" s="5">
        <f t="shared" si="0"/>
        <v>74824129170</v>
      </c>
    </row>
    <row r="56" spans="1:28" ht="15.6" x14ac:dyDescent="0.3">
      <c r="A56" s="10" t="s">
        <v>67</v>
      </c>
      <c r="B56" s="4">
        <v>471999234331</v>
      </c>
      <c r="C56" s="4">
        <v>66859460211</v>
      </c>
      <c r="D56" s="4">
        <v>3295587483914</v>
      </c>
      <c r="E56" s="4">
        <v>3411988073183</v>
      </c>
      <c r="F56" s="4">
        <v>439321557303</v>
      </c>
      <c r="G56" s="4">
        <v>235113967617</v>
      </c>
      <c r="H56" s="4">
        <v>2094665741937</v>
      </c>
      <c r="I56" s="4">
        <v>361248899673</v>
      </c>
      <c r="J56" s="4">
        <v>1284625869770</v>
      </c>
      <c r="K56" s="4">
        <v>364315656126</v>
      </c>
      <c r="L56" s="4">
        <v>70756238467</v>
      </c>
      <c r="M56" s="4">
        <v>426689785210</v>
      </c>
      <c r="N56" s="4">
        <v>1495542406736</v>
      </c>
      <c r="O56" s="4">
        <v>1512265258791</v>
      </c>
      <c r="P56" s="4">
        <v>394567042931</v>
      </c>
      <c r="Q56" s="4">
        <v>309555290444</v>
      </c>
      <c r="R56" s="4">
        <v>137761482020</v>
      </c>
      <c r="S56" s="4">
        <v>1240396528562</v>
      </c>
      <c r="T56" s="4">
        <v>148278583416</v>
      </c>
      <c r="U56" s="4">
        <v>1257423472567</v>
      </c>
      <c r="V56" s="4">
        <v>399482978828</v>
      </c>
      <c r="W56" s="4">
        <v>286573226478</v>
      </c>
      <c r="X56" s="4">
        <v>319934921675</v>
      </c>
      <c r="Y56" s="4">
        <v>132437631182</v>
      </c>
      <c r="Z56" s="5">
        <f t="shared" si="0"/>
        <v>20157390791372</v>
      </c>
    </row>
    <row r="57" spans="1:28" ht="15.6" x14ac:dyDescent="0.3">
      <c r="A57" s="10" t="s">
        <v>68</v>
      </c>
      <c r="B57" s="4">
        <v>436081287764</v>
      </c>
      <c r="C57" s="4">
        <v>60537296687</v>
      </c>
      <c r="D57" s="4">
        <v>2503941169674</v>
      </c>
      <c r="E57" s="4">
        <v>3013722635985</v>
      </c>
      <c r="F57" s="4">
        <v>416232878042</v>
      </c>
      <c r="G57" s="4">
        <v>228126844223</v>
      </c>
      <c r="H57" s="4">
        <v>2066798576081</v>
      </c>
      <c r="I57" s="4">
        <v>292690511298</v>
      </c>
      <c r="J57" s="4">
        <v>1134728028380</v>
      </c>
      <c r="K57" s="4">
        <v>330388050852</v>
      </c>
      <c r="L57" s="4">
        <v>63037730878</v>
      </c>
      <c r="M57" s="4">
        <v>397827080200</v>
      </c>
      <c r="N57" s="4">
        <v>1242058009204</v>
      </c>
      <c r="O57" s="4">
        <v>1456916712561</v>
      </c>
      <c r="P57" s="4">
        <v>380927580831</v>
      </c>
      <c r="Q57" s="4">
        <v>284446735122</v>
      </c>
      <c r="R57" s="4">
        <v>132796894787</v>
      </c>
      <c r="S57" s="4">
        <v>1139033602433</v>
      </c>
      <c r="T57" s="4">
        <v>144282025387</v>
      </c>
      <c r="U57" s="4">
        <v>1164830851073</v>
      </c>
      <c r="V57" s="4">
        <v>376920088826</v>
      </c>
      <c r="W57" s="4">
        <v>251578116222</v>
      </c>
      <c r="X57" s="4">
        <v>310295235892</v>
      </c>
      <c r="Y57" s="4">
        <v>129060223755</v>
      </c>
      <c r="Z57" s="5">
        <f t="shared" si="0"/>
        <v>17957258166157</v>
      </c>
    </row>
    <row r="58" spans="1:28" ht="15.6" x14ac:dyDescent="0.3">
      <c r="A58" s="10" t="s">
        <v>69</v>
      </c>
      <c r="B58" s="4">
        <v>35917946567</v>
      </c>
      <c r="C58" s="4">
        <v>6322163524</v>
      </c>
      <c r="D58" s="4">
        <v>781612138773</v>
      </c>
      <c r="E58" s="4">
        <v>398265437198</v>
      </c>
      <c r="F58" s="4">
        <v>23088679261</v>
      </c>
      <c r="G58" s="4">
        <v>6987123394</v>
      </c>
      <c r="H58" s="4">
        <v>27224968152</v>
      </c>
      <c r="I58" s="4">
        <v>37818138332</v>
      </c>
      <c r="J58" s="4">
        <v>149897841390</v>
      </c>
      <c r="K58" s="4">
        <v>33927605274</v>
      </c>
      <c r="L58" s="4">
        <v>7718507589</v>
      </c>
      <c r="M58" s="4">
        <v>28862705010</v>
      </c>
      <c r="N58" s="4">
        <v>242663081585</v>
      </c>
      <c r="O58" s="4">
        <v>55348546230</v>
      </c>
      <c r="P58" s="4">
        <v>13639462100</v>
      </c>
      <c r="Q58" s="4">
        <v>25108555322</v>
      </c>
      <c r="R58" s="4">
        <v>4964587233</v>
      </c>
      <c r="S58" s="4">
        <v>101362926129</v>
      </c>
      <c r="T58" s="4">
        <v>3996558029</v>
      </c>
      <c r="U58" s="4">
        <v>92592621494</v>
      </c>
      <c r="V58" s="4">
        <v>22562890002</v>
      </c>
      <c r="W58" s="4">
        <v>34995110256</v>
      </c>
      <c r="X58" s="4">
        <v>9639685783</v>
      </c>
      <c r="Y58" s="4">
        <v>3377407427</v>
      </c>
      <c r="Z58" s="5">
        <f t="shared" si="0"/>
        <v>2147894686054</v>
      </c>
    </row>
    <row r="59" spans="1:28" ht="15.6" x14ac:dyDescent="0.3">
      <c r="A59" s="10" t="s">
        <v>70</v>
      </c>
      <c r="B59" s="4">
        <v>319872732</v>
      </c>
      <c r="C59" s="4">
        <v>164167162</v>
      </c>
      <c r="D59" s="4">
        <v>4638619691</v>
      </c>
      <c r="E59" s="4">
        <v>3312749615</v>
      </c>
      <c r="F59" s="4">
        <v>848105900</v>
      </c>
      <c r="G59" s="4">
        <v>0</v>
      </c>
      <c r="H59" s="4">
        <v>3745691421</v>
      </c>
      <c r="I59" s="4">
        <v>156740000</v>
      </c>
      <c r="J59" s="4">
        <v>203400000</v>
      </c>
      <c r="K59" s="4">
        <v>710559313</v>
      </c>
      <c r="L59" s="4">
        <v>601022122</v>
      </c>
      <c r="M59" s="4">
        <v>879299912</v>
      </c>
      <c r="N59" s="4">
        <v>0</v>
      </c>
      <c r="O59" s="4">
        <v>2279413374</v>
      </c>
      <c r="P59" s="4">
        <v>572796887</v>
      </c>
      <c r="Q59" s="4">
        <v>848162182</v>
      </c>
      <c r="R59" s="4">
        <v>350661659</v>
      </c>
      <c r="S59" s="4">
        <v>296830363</v>
      </c>
      <c r="T59" s="4">
        <v>221665696</v>
      </c>
      <c r="U59" s="4">
        <v>407100000</v>
      </c>
      <c r="V59" s="4">
        <v>1200519700</v>
      </c>
      <c r="W59" s="4">
        <v>147655955</v>
      </c>
      <c r="X59" s="4">
        <v>2550462350</v>
      </c>
      <c r="Y59" s="4">
        <v>0</v>
      </c>
      <c r="Z59" s="5">
        <f t="shared" si="0"/>
        <v>24455496034</v>
      </c>
    </row>
    <row r="60" spans="1:28" ht="15.6" x14ac:dyDescent="0.3">
      <c r="A60" s="10" t="s">
        <v>71</v>
      </c>
      <c r="B60" s="4">
        <v>1794861566</v>
      </c>
      <c r="C60" s="4">
        <v>1796716230</v>
      </c>
      <c r="D60" s="4">
        <v>208252005166</v>
      </c>
      <c r="E60" s="4">
        <v>211826179876</v>
      </c>
      <c r="F60" s="4">
        <v>169163302627</v>
      </c>
      <c r="G60" s="4">
        <v>16259169625</v>
      </c>
      <c r="H60" s="4">
        <v>56475653725</v>
      </c>
      <c r="I60" s="4">
        <v>20477767863</v>
      </c>
      <c r="J60" s="4">
        <v>22601994579</v>
      </c>
      <c r="K60" s="4">
        <v>6098516640</v>
      </c>
      <c r="L60" s="4">
        <v>2771328844</v>
      </c>
      <c r="M60" s="4">
        <v>183060066512</v>
      </c>
      <c r="N60" s="4">
        <v>29007934635</v>
      </c>
      <c r="O60" s="4">
        <v>150559933695</v>
      </c>
      <c r="P60" s="4">
        <v>39995581274</v>
      </c>
      <c r="Q60" s="4">
        <v>21191620863</v>
      </c>
      <c r="R60" s="4">
        <v>14734561001</v>
      </c>
      <c r="S60" s="4">
        <v>367248944931</v>
      </c>
      <c r="T60" s="4">
        <v>31205527254</v>
      </c>
      <c r="U60" s="4">
        <v>30679592758</v>
      </c>
      <c r="V60" s="4">
        <v>678414451</v>
      </c>
      <c r="W60" s="4">
        <v>11811812406</v>
      </c>
      <c r="X60" s="4">
        <v>44134395388</v>
      </c>
      <c r="Y60" s="4">
        <v>5480094604</v>
      </c>
      <c r="Z60" s="5">
        <f t="shared" si="0"/>
        <v>1647305976513</v>
      </c>
    </row>
    <row r="61" spans="1:28" x14ac:dyDescent="0.3"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8" ht="15.6" x14ac:dyDescent="0.3">
      <c r="A62" s="12" t="s">
        <v>72</v>
      </c>
      <c r="B62" s="9">
        <v>26.82</v>
      </c>
      <c r="C62" s="9">
        <v>2.48</v>
      </c>
      <c r="D62" s="9">
        <v>43.36</v>
      </c>
      <c r="E62" s="9">
        <v>33.76</v>
      </c>
      <c r="F62" s="9">
        <v>17.14</v>
      </c>
      <c r="G62" s="9">
        <v>17.399999999999999</v>
      </c>
      <c r="H62" s="9">
        <v>36.93</v>
      </c>
      <c r="I62" s="9">
        <v>49.23</v>
      </c>
      <c r="J62" s="9">
        <v>54.13</v>
      </c>
      <c r="K62" s="9">
        <v>35.17</v>
      </c>
      <c r="L62" s="9">
        <v>16.71</v>
      </c>
      <c r="M62" s="9">
        <v>30.27</v>
      </c>
      <c r="N62" s="9">
        <v>35.36</v>
      </c>
      <c r="O62" s="9">
        <v>31.13</v>
      </c>
      <c r="P62" s="9">
        <v>29.48</v>
      </c>
      <c r="Q62" s="9">
        <v>20.36</v>
      </c>
      <c r="R62" s="9">
        <v>44.05</v>
      </c>
      <c r="S62" s="9">
        <v>18.93</v>
      </c>
      <c r="T62" s="9">
        <v>31.64</v>
      </c>
      <c r="U62" s="9">
        <v>28.87</v>
      </c>
      <c r="V62" s="9">
        <v>46.35</v>
      </c>
      <c r="W62" s="9">
        <v>39.26</v>
      </c>
      <c r="X62" s="9">
        <v>38.950000000000003</v>
      </c>
      <c r="Y62" s="9">
        <v>26.87</v>
      </c>
      <c r="Z62" s="9"/>
    </row>
    <row r="63" spans="1:28" ht="15.6" x14ac:dyDescent="0.3">
      <c r="A63" s="12" t="s">
        <v>73</v>
      </c>
      <c r="B63" s="9">
        <v>3.08</v>
      </c>
      <c r="C63" s="9">
        <v>35.07</v>
      </c>
      <c r="D63" s="9">
        <v>0.3</v>
      </c>
      <c r="E63" s="9">
        <v>12.98</v>
      </c>
      <c r="F63" s="9">
        <v>0</v>
      </c>
      <c r="G63" s="9">
        <v>0</v>
      </c>
      <c r="H63" s="9">
        <v>0.7</v>
      </c>
      <c r="I63" s="9">
        <v>0</v>
      </c>
      <c r="J63" s="9">
        <v>0</v>
      </c>
      <c r="K63" s="9">
        <v>0.8</v>
      </c>
      <c r="L63" s="9">
        <v>8.07</v>
      </c>
      <c r="M63" s="9">
        <v>10.17</v>
      </c>
      <c r="N63" s="9">
        <v>0.38</v>
      </c>
      <c r="O63" s="9">
        <v>2.87</v>
      </c>
      <c r="P63" s="9">
        <v>0</v>
      </c>
      <c r="Q63" s="9">
        <v>4.29</v>
      </c>
      <c r="R63" s="9">
        <v>0</v>
      </c>
      <c r="S63" s="9">
        <v>2.95</v>
      </c>
      <c r="T63" s="9">
        <v>1.29</v>
      </c>
      <c r="U63" s="9">
        <v>3.93</v>
      </c>
      <c r="V63" s="9">
        <v>0</v>
      </c>
      <c r="W63" s="9">
        <v>0</v>
      </c>
      <c r="X63" s="9">
        <v>0</v>
      </c>
      <c r="Y63" s="9">
        <v>0</v>
      </c>
      <c r="Z63" s="9"/>
    </row>
    <row r="64" spans="1:28" ht="15.6" x14ac:dyDescent="0.3">
      <c r="A64" s="12" t="s">
        <v>74</v>
      </c>
      <c r="B64" s="9">
        <v>2.63</v>
      </c>
      <c r="C64" s="9">
        <v>0.13</v>
      </c>
      <c r="D64" s="9">
        <v>1.53</v>
      </c>
      <c r="E64" s="9">
        <v>1.55</v>
      </c>
      <c r="F64" s="9">
        <v>0.65</v>
      </c>
      <c r="G64" s="9">
        <v>0.92</v>
      </c>
      <c r="H64" s="9">
        <v>4.99</v>
      </c>
      <c r="I64" s="9">
        <v>3.33</v>
      </c>
      <c r="J64" s="9">
        <v>1.36</v>
      </c>
      <c r="K64" s="9">
        <v>6.32</v>
      </c>
      <c r="L64" s="9">
        <v>1.1399999999999999</v>
      </c>
      <c r="M64" s="9">
        <v>1.95</v>
      </c>
      <c r="N64" s="9">
        <v>4.1399999999999997</v>
      </c>
      <c r="O64" s="9">
        <v>2.64</v>
      </c>
      <c r="P64" s="9">
        <v>1.86</v>
      </c>
      <c r="Q64" s="9">
        <v>2.67</v>
      </c>
      <c r="R64" s="9">
        <v>6.72</v>
      </c>
      <c r="S64" s="9">
        <v>7.0000000000000007E-2</v>
      </c>
      <c r="T64" s="9">
        <v>0.06</v>
      </c>
      <c r="U64" s="9">
        <v>1.41</v>
      </c>
      <c r="V64" s="9">
        <v>0.32</v>
      </c>
      <c r="W64" s="9">
        <v>4.59</v>
      </c>
      <c r="X64" s="9">
        <v>1.94</v>
      </c>
      <c r="Y64" s="9">
        <v>1.75</v>
      </c>
      <c r="Z64" s="9"/>
    </row>
    <row r="65" spans="1:26" ht="15.6" x14ac:dyDescent="0.3">
      <c r="A65" s="12" t="s">
        <v>75</v>
      </c>
      <c r="B65" s="9">
        <v>25.52</v>
      </c>
      <c r="C65" s="9">
        <v>5.13</v>
      </c>
      <c r="D65" s="9">
        <v>6.67</v>
      </c>
      <c r="E65" s="9">
        <v>5.16</v>
      </c>
      <c r="F65" s="9">
        <v>10.119999999999999</v>
      </c>
      <c r="G65" s="9">
        <v>11.94</v>
      </c>
      <c r="H65" s="9">
        <v>32.880000000000003</v>
      </c>
      <c r="I65" s="9">
        <v>22.43</v>
      </c>
      <c r="J65" s="9">
        <v>3.24</v>
      </c>
      <c r="K65" s="9">
        <v>32.5</v>
      </c>
      <c r="L65" s="9">
        <v>20.12</v>
      </c>
      <c r="M65" s="9">
        <v>20.68</v>
      </c>
      <c r="N65" s="9">
        <v>26.74</v>
      </c>
      <c r="O65" s="9">
        <v>13.11</v>
      </c>
      <c r="P65" s="9">
        <v>7.67</v>
      </c>
      <c r="Q65" s="9">
        <v>28.32</v>
      </c>
      <c r="R65" s="9">
        <v>33.28</v>
      </c>
      <c r="S65" s="9">
        <v>1.07</v>
      </c>
      <c r="T65" s="9">
        <v>0.28999999999999998</v>
      </c>
      <c r="U65" s="9">
        <v>6.63</v>
      </c>
      <c r="V65" s="9">
        <v>1.27</v>
      </c>
      <c r="W65" s="9">
        <v>20.78</v>
      </c>
      <c r="X65" s="9">
        <v>29.57</v>
      </c>
      <c r="Y65" s="9">
        <v>73.61</v>
      </c>
      <c r="Z65" s="9"/>
    </row>
    <row r="66" spans="1:26" ht="15.6" x14ac:dyDescent="0.3">
      <c r="A66" s="12" t="s">
        <v>76</v>
      </c>
      <c r="B66" s="9">
        <v>1.07</v>
      </c>
      <c r="C66" s="9">
        <v>1.07</v>
      </c>
      <c r="D66" s="9">
        <v>1.3</v>
      </c>
      <c r="E66" s="9">
        <v>1.34</v>
      </c>
      <c r="F66" s="9">
        <v>1.03</v>
      </c>
      <c r="G66" s="9">
        <v>1.1599999999999999</v>
      </c>
      <c r="H66" s="9">
        <v>1.1299999999999999</v>
      </c>
      <c r="I66" s="9">
        <v>0.88</v>
      </c>
      <c r="J66" s="9">
        <v>1.19</v>
      </c>
      <c r="K66" s="9">
        <v>1.37</v>
      </c>
      <c r="L66" s="9">
        <v>1.41</v>
      </c>
      <c r="M66" s="9">
        <v>1.36</v>
      </c>
      <c r="N66" s="9">
        <v>1.63</v>
      </c>
      <c r="O66" s="9">
        <v>1.36</v>
      </c>
      <c r="P66" s="9">
        <v>1.07</v>
      </c>
      <c r="Q66" s="9">
        <v>0.89</v>
      </c>
      <c r="R66" s="9">
        <v>2.0299999999999998</v>
      </c>
      <c r="S66" s="9">
        <v>1.0900000000000001</v>
      </c>
      <c r="T66" s="9">
        <v>1.18</v>
      </c>
      <c r="U66" s="9">
        <v>1.1399999999999999</v>
      </c>
      <c r="V66" s="9">
        <v>1.37</v>
      </c>
      <c r="W66" s="9">
        <v>0.93</v>
      </c>
      <c r="X66" s="9">
        <v>1.7</v>
      </c>
      <c r="Y66" s="9">
        <v>1.55</v>
      </c>
      <c r="Z66" s="9"/>
    </row>
    <row r="67" spans="1:26" ht="15.6" x14ac:dyDescent="0.3">
      <c r="A67" s="12" t="s">
        <v>77</v>
      </c>
      <c r="B67" s="9">
        <v>0.46</v>
      </c>
      <c r="C67" s="9">
        <v>0.87</v>
      </c>
      <c r="D67" s="9">
        <v>0.76</v>
      </c>
      <c r="E67" s="9">
        <v>0.86</v>
      </c>
      <c r="F67" s="9">
        <v>0.49</v>
      </c>
      <c r="G67" s="9">
        <v>0.8</v>
      </c>
      <c r="H67" s="9">
        <v>0.75</v>
      </c>
      <c r="I67" s="9">
        <v>0.48</v>
      </c>
      <c r="J67" s="9">
        <v>0.62</v>
      </c>
      <c r="K67" s="9">
        <v>1</v>
      </c>
      <c r="L67" s="9">
        <v>0.72</v>
      </c>
      <c r="M67" s="9">
        <v>0.83</v>
      </c>
      <c r="N67" s="9">
        <v>1.34</v>
      </c>
      <c r="O67" s="9">
        <v>0.93</v>
      </c>
      <c r="P67" s="9">
        <v>0.89</v>
      </c>
      <c r="Q67" s="9">
        <v>0.3</v>
      </c>
      <c r="R67" s="9">
        <v>1.51</v>
      </c>
      <c r="S67" s="9">
        <v>0.89</v>
      </c>
      <c r="T67" s="9">
        <v>0.98</v>
      </c>
      <c r="U67" s="9">
        <v>0.48</v>
      </c>
      <c r="V67" s="9">
        <v>0.77</v>
      </c>
      <c r="W67" s="9">
        <v>0.71</v>
      </c>
      <c r="X67" s="9">
        <v>1.35</v>
      </c>
      <c r="Y67" s="9">
        <v>0.87</v>
      </c>
      <c r="Z67" s="9"/>
    </row>
    <row r="68" spans="1:26" ht="15.6" x14ac:dyDescent="0.3">
      <c r="A68" s="12" t="s">
        <v>78</v>
      </c>
      <c r="B68" s="9">
        <v>73.180000000000007</v>
      </c>
      <c r="C68" s="9">
        <v>97.52</v>
      </c>
      <c r="D68" s="9">
        <v>56.64</v>
      </c>
      <c r="E68" s="9">
        <v>66.239999999999995</v>
      </c>
      <c r="F68" s="9">
        <v>82.86</v>
      </c>
      <c r="G68" s="9">
        <v>82.6</v>
      </c>
      <c r="H68" s="9">
        <v>63.07</v>
      </c>
      <c r="I68" s="9">
        <v>50.77</v>
      </c>
      <c r="J68" s="9">
        <v>45.87</v>
      </c>
      <c r="K68" s="9">
        <v>64.83</v>
      </c>
      <c r="L68" s="9">
        <v>83.29</v>
      </c>
      <c r="M68" s="9">
        <v>69.73</v>
      </c>
      <c r="N68" s="9">
        <v>64.64</v>
      </c>
      <c r="O68" s="9">
        <v>68.87</v>
      </c>
      <c r="P68" s="9">
        <v>70.52</v>
      </c>
      <c r="Q68" s="9">
        <v>79.64</v>
      </c>
      <c r="R68" s="9">
        <v>55.95</v>
      </c>
      <c r="S68" s="9">
        <v>81.069999999999993</v>
      </c>
      <c r="T68" s="9">
        <v>68.36</v>
      </c>
      <c r="U68" s="9">
        <v>71.13</v>
      </c>
      <c r="V68" s="9">
        <v>53.65</v>
      </c>
      <c r="W68" s="9">
        <v>60.74</v>
      </c>
      <c r="X68" s="9">
        <v>61.05</v>
      </c>
      <c r="Y68" s="9">
        <v>73.13</v>
      </c>
      <c r="Z68" s="9"/>
    </row>
    <row r="70" spans="1:26" x14ac:dyDescent="0.3"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"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"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"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45D63-4359-4D38-B177-2035797B89AD}">
  <dimension ref="A1:AB73"/>
  <sheetViews>
    <sheetView showGridLines="0" topLeftCell="A51" zoomScale="80" zoomScaleNormal="80" workbookViewId="0">
      <selection activeCell="A83" sqref="A83"/>
    </sheetView>
  </sheetViews>
  <sheetFormatPr baseColWidth="10" defaultRowHeight="15" x14ac:dyDescent="0.3"/>
  <cols>
    <col min="1" max="1" width="49.109375" style="10" bestFit="1" customWidth="1"/>
    <col min="2" max="3" width="21" style="4" customWidth="1"/>
    <col min="4" max="4" width="20.44140625" style="4" bestFit="1" customWidth="1"/>
    <col min="5" max="5" width="25.5546875" style="4" bestFit="1" customWidth="1"/>
    <col min="6" max="7" width="18.5546875" style="4" bestFit="1" customWidth="1"/>
    <col min="8" max="8" width="20.44140625" style="1" bestFit="1" customWidth="1"/>
    <col min="9" max="9" width="18.5546875" style="1" bestFit="1" customWidth="1"/>
    <col min="10" max="10" width="20.44140625" style="1" bestFit="1" customWidth="1"/>
    <col min="11" max="13" width="18.5546875" style="1" bestFit="1" customWidth="1"/>
    <col min="14" max="14" width="21.44140625" style="1" customWidth="1"/>
    <col min="15" max="15" width="21.5546875" style="1" customWidth="1"/>
    <col min="16" max="18" width="18.5546875" style="1" customWidth="1"/>
    <col min="19" max="19" width="21.109375" style="1" customWidth="1"/>
    <col min="20" max="20" width="21.88671875" style="1" bestFit="1" customWidth="1"/>
    <col min="21" max="21" width="20.44140625" style="1" bestFit="1" customWidth="1"/>
    <col min="22" max="22" width="26.109375" style="1" bestFit="1" customWidth="1"/>
    <col min="23" max="25" width="18.5546875" style="1" bestFit="1" customWidth="1"/>
    <col min="26" max="26" width="21.88671875" style="1" bestFit="1" customWidth="1"/>
    <col min="27" max="28" width="11.44140625" style="1"/>
    <col min="29" max="256" width="11.44140625" style="3"/>
    <col min="257" max="257" width="40.109375" style="3" customWidth="1"/>
    <col min="258" max="259" width="21" style="3" customWidth="1"/>
    <col min="260" max="260" width="20.44140625" style="3" bestFit="1" customWidth="1"/>
    <col min="261" max="261" width="25.5546875" style="3" bestFit="1" customWidth="1"/>
    <col min="262" max="263" width="18.5546875" style="3" bestFit="1" customWidth="1"/>
    <col min="264" max="264" width="20.44140625" style="3" bestFit="1" customWidth="1"/>
    <col min="265" max="265" width="18.5546875" style="3" bestFit="1" customWidth="1"/>
    <col min="266" max="266" width="20.44140625" style="3" bestFit="1" customWidth="1"/>
    <col min="267" max="269" width="18.5546875" style="3" bestFit="1" customWidth="1"/>
    <col min="270" max="270" width="21.44140625" style="3" customWidth="1"/>
    <col min="271" max="271" width="21.5546875" style="3" customWidth="1"/>
    <col min="272" max="274" width="18.5546875" style="3" customWidth="1"/>
    <col min="275" max="275" width="21.109375" style="3" customWidth="1"/>
    <col min="276" max="276" width="21.88671875" style="3" bestFit="1" customWidth="1"/>
    <col min="277" max="277" width="20.44140625" style="3" bestFit="1" customWidth="1"/>
    <col min="278" max="278" width="26.109375" style="3" bestFit="1" customWidth="1"/>
    <col min="279" max="281" width="18.5546875" style="3" bestFit="1" customWidth="1"/>
    <col min="282" max="512" width="11.44140625" style="3"/>
    <col min="513" max="513" width="40.109375" style="3" customWidth="1"/>
    <col min="514" max="515" width="21" style="3" customWidth="1"/>
    <col min="516" max="516" width="20.44140625" style="3" bestFit="1" customWidth="1"/>
    <col min="517" max="517" width="25.5546875" style="3" bestFit="1" customWidth="1"/>
    <col min="518" max="519" width="18.5546875" style="3" bestFit="1" customWidth="1"/>
    <col min="520" max="520" width="20.44140625" style="3" bestFit="1" customWidth="1"/>
    <col min="521" max="521" width="18.5546875" style="3" bestFit="1" customWidth="1"/>
    <col min="522" max="522" width="20.44140625" style="3" bestFit="1" customWidth="1"/>
    <col min="523" max="525" width="18.5546875" style="3" bestFit="1" customWidth="1"/>
    <col min="526" max="526" width="21.44140625" style="3" customWidth="1"/>
    <col min="527" max="527" width="21.5546875" style="3" customWidth="1"/>
    <col min="528" max="530" width="18.5546875" style="3" customWidth="1"/>
    <col min="531" max="531" width="21.109375" style="3" customWidth="1"/>
    <col min="532" max="532" width="21.88671875" style="3" bestFit="1" customWidth="1"/>
    <col min="533" max="533" width="20.44140625" style="3" bestFit="1" customWidth="1"/>
    <col min="534" max="534" width="26.109375" style="3" bestFit="1" customWidth="1"/>
    <col min="535" max="537" width="18.5546875" style="3" bestFit="1" customWidth="1"/>
    <col min="538" max="768" width="11.44140625" style="3"/>
    <col min="769" max="769" width="40.109375" style="3" customWidth="1"/>
    <col min="770" max="771" width="21" style="3" customWidth="1"/>
    <col min="772" max="772" width="20.44140625" style="3" bestFit="1" customWidth="1"/>
    <col min="773" max="773" width="25.5546875" style="3" bestFit="1" customWidth="1"/>
    <col min="774" max="775" width="18.5546875" style="3" bestFit="1" customWidth="1"/>
    <col min="776" max="776" width="20.44140625" style="3" bestFit="1" customWidth="1"/>
    <col min="777" max="777" width="18.5546875" style="3" bestFit="1" customWidth="1"/>
    <col min="778" max="778" width="20.44140625" style="3" bestFit="1" customWidth="1"/>
    <col min="779" max="781" width="18.5546875" style="3" bestFit="1" customWidth="1"/>
    <col min="782" max="782" width="21.44140625" style="3" customWidth="1"/>
    <col min="783" max="783" width="21.5546875" style="3" customWidth="1"/>
    <col min="784" max="786" width="18.5546875" style="3" customWidth="1"/>
    <col min="787" max="787" width="21.109375" style="3" customWidth="1"/>
    <col min="788" max="788" width="21.88671875" style="3" bestFit="1" customWidth="1"/>
    <col min="789" max="789" width="20.44140625" style="3" bestFit="1" customWidth="1"/>
    <col min="790" max="790" width="26.109375" style="3" bestFit="1" customWidth="1"/>
    <col min="791" max="793" width="18.5546875" style="3" bestFit="1" customWidth="1"/>
    <col min="794" max="1024" width="11.44140625" style="3"/>
    <col min="1025" max="1025" width="40.109375" style="3" customWidth="1"/>
    <col min="1026" max="1027" width="21" style="3" customWidth="1"/>
    <col min="1028" max="1028" width="20.44140625" style="3" bestFit="1" customWidth="1"/>
    <col min="1029" max="1029" width="25.5546875" style="3" bestFit="1" customWidth="1"/>
    <col min="1030" max="1031" width="18.5546875" style="3" bestFit="1" customWidth="1"/>
    <col min="1032" max="1032" width="20.44140625" style="3" bestFit="1" customWidth="1"/>
    <col min="1033" max="1033" width="18.5546875" style="3" bestFit="1" customWidth="1"/>
    <col min="1034" max="1034" width="20.44140625" style="3" bestFit="1" customWidth="1"/>
    <col min="1035" max="1037" width="18.5546875" style="3" bestFit="1" customWidth="1"/>
    <col min="1038" max="1038" width="21.44140625" style="3" customWidth="1"/>
    <col min="1039" max="1039" width="21.5546875" style="3" customWidth="1"/>
    <col min="1040" max="1042" width="18.5546875" style="3" customWidth="1"/>
    <col min="1043" max="1043" width="21.109375" style="3" customWidth="1"/>
    <col min="1044" max="1044" width="21.88671875" style="3" bestFit="1" customWidth="1"/>
    <col min="1045" max="1045" width="20.44140625" style="3" bestFit="1" customWidth="1"/>
    <col min="1046" max="1046" width="26.109375" style="3" bestFit="1" customWidth="1"/>
    <col min="1047" max="1049" width="18.5546875" style="3" bestFit="1" customWidth="1"/>
    <col min="1050" max="1280" width="11.44140625" style="3"/>
    <col min="1281" max="1281" width="40.109375" style="3" customWidth="1"/>
    <col min="1282" max="1283" width="21" style="3" customWidth="1"/>
    <col min="1284" max="1284" width="20.44140625" style="3" bestFit="1" customWidth="1"/>
    <col min="1285" max="1285" width="25.5546875" style="3" bestFit="1" customWidth="1"/>
    <col min="1286" max="1287" width="18.5546875" style="3" bestFit="1" customWidth="1"/>
    <col min="1288" max="1288" width="20.44140625" style="3" bestFit="1" customWidth="1"/>
    <col min="1289" max="1289" width="18.5546875" style="3" bestFit="1" customWidth="1"/>
    <col min="1290" max="1290" width="20.44140625" style="3" bestFit="1" customWidth="1"/>
    <col min="1291" max="1293" width="18.5546875" style="3" bestFit="1" customWidth="1"/>
    <col min="1294" max="1294" width="21.44140625" style="3" customWidth="1"/>
    <col min="1295" max="1295" width="21.5546875" style="3" customWidth="1"/>
    <col min="1296" max="1298" width="18.5546875" style="3" customWidth="1"/>
    <col min="1299" max="1299" width="21.109375" style="3" customWidth="1"/>
    <col min="1300" max="1300" width="21.88671875" style="3" bestFit="1" customWidth="1"/>
    <col min="1301" max="1301" width="20.44140625" style="3" bestFit="1" customWidth="1"/>
    <col min="1302" max="1302" width="26.109375" style="3" bestFit="1" customWidth="1"/>
    <col min="1303" max="1305" width="18.5546875" style="3" bestFit="1" customWidth="1"/>
    <col min="1306" max="1536" width="11.44140625" style="3"/>
    <col min="1537" max="1537" width="40.109375" style="3" customWidth="1"/>
    <col min="1538" max="1539" width="21" style="3" customWidth="1"/>
    <col min="1540" max="1540" width="20.44140625" style="3" bestFit="1" customWidth="1"/>
    <col min="1541" max="1541" width="25.5546875" style="3" bestFit="1" customWidth="1"/>
    <col min="1542" max="1543" width="18.5546875" style="3" bestFit="1" customWidth="1"/>
    <col min="1544" max="1544" width="20.44140625" style="3" bestFit="1" customWidth="1"/>
    <col min="1545" max="1545" width="18.5546875" style="3" bestFit="1" customWidth="1"/>
    <col min="1546" max="1546" width="20.44140625" style="3" bestFit="1" customWidth="1"/>
    <col min="1547" max="1549" width="18.5546875" style="3" bestFit="1" customWidth="1"/>
    <col min="1550" max="1550" width="21.44140625" style="3" customWidth="1"/>
    <col min="1551" max="1551" width="21.5546875" style="3" customWidth="1"/>
    <col min="1552" max="1554" width="18.5546875" style="3" customWidth="1"/>
    <col min="1555" max="1555" width="21.109375" style="3" customWidth="1"/>
    <col min="1556" max="1556" width="21.88671875" style="3" bestFit="1" customWidth="1"/>
    <col min="1557" max="1557" width="20.44140625" style="3" bestFit="1" customWidth="1"/>
    <col min="1558" max="1558" width="26.109375" style="3" bestFit="1" customWidth="1"/>
    <col min="1559" max="1561" width="18.5546875" style="3" bestFit="1" customWidth="1"/>
    <col min="1562" max="1792" width="11.44140625" style="3"/>
    <col min="1793" max="1793" width="40.109375" style="3" customWidth="1"/>
    <col min="1794" max="1795" width="21" style="3" customWidth="1"/>
    <col min="1796" max="1796" width="20.44140625" style="3" bestFit="1" customWidth="1"/>
    <col min="1797" max="1797" width="25.5546875" style="3" bestFit="1" customWidth="1"/>
    <col min="1798" max="1799" width="18.5546875" style="3" bestFit="1" customWidth="1"/>
    <col min="1800" max="1800" width="20.44140625" style="3" bestFit="1" customWidth="1"/>
    <col min="1801" max="1801" width="18.5546875" style="3" bestFit="1" customWidth="1"/>
    <col min="1802" max="1802" width="20.44140625" style="3" bestFit="1" customWidth="1"/>
    <col min="1803" max="1805" width="18.5546875" style="3" bestFit="1" customWidth="1"/>
    <col min="1806" max="1806" width="21.44140625" style="3" customWidth="1"/>
    <col min="1807" max="1807" width="21.5546875" style="3" customWidth="1"/>
    <col min="1808" max="1810" width="18.5546875" style="3" customWidth="1"/>
    <col min="1811" max="1811" width="21.109375" style="3" customWidth="1"/>
    <col min="1812" max="1812" width="21.88671875" style="3" bestFit="1" customWidth="1"/>
    <col min="1813" max="1813" width="20.44140625" style="3" bestFit="1" customWidth="1"/>
    <col min="1814" max="1814" width="26.109375" style="3" bestFit="1" customWidth="1"/>
    <col min="1815" max="1817" width="18.5546875" style="3" bestFit="1" customWidth="1"/>
    <col min="1818" max="2048" width="11.44140625" style="3"/>
    <col min="2049" max="2049" width="40.109375" style="3" customWidth="1"/>
    <col min="2050" max="2051" width="21" style="3" customWidth="1"/>
    <col min="2052" max="2052" width="20.44140625" style="3" bestFit="1" customWidth="1"/>
    <col min="2053" max="2053" width="25.5546875" style="3" bestFit="1" customWidth="1"/>
    <col min="2054" max="2055" width="18.5546875" style="3" bestFit="1" customWidth="1"/>
    <col min="2056" max="2056" width="20.44140625" style="3" bestFit="1" customWidth="1"/>
    <col min="2057" max="2057" width="18.5546875" style="3" bestFit="1" customWidth="1"/>
    <col min="2058" max="2058" width="20.44140625" style="3" bestFit="1" customWidth="1"/>
    <col min="2059" max="2061" width="18.5546875" style="3" bestFit="1" customWidth="1"/>
    <col min="2062" max="2062" width="21.44140625" style="3" customWidth="1"/>
    <col min="2063" max="2063" width="21.5546875" style="3" customWidth="1"/>
    <col min="2064" max="2066" width="18.5546875" style="3" customWidth="1"/>
    <col min="2067" max="2067" width="21.109375" style="3" customWidth="1"/>
    <col min="2068" max="2068" width="21.88671875" style="3" bestFit="1" customWidth="1"/>
    <col min="2069" max="2069" width="20.44140625" style="3" bestFit="1" customWidth="1"/>
    <col min="2070" max="2070" width="26.109375" style="3" bestFit="1" customWidth="1"/>
    <col min="2071" max="2073" width="18.5546875" style="3" bestFit="1" customWidth="1"/>
    <col min="2074" max="2304" width="11.44140625" style="3"/>
    <col min="2305" max="2305" width="40.109375" style="3" customWidth="1"/>
    <col min="2306" max="2307" width="21" style="3" customWidth="1"/>
    <col min="2308" max="2308" width="20.44140625" style="3" bestFit="1" customWidth="1"/>
    <col min="2309" max="2309" width="25.5546875" style="3" bestFit="1" customWidth="1"/>
    <col min="2310" max="2311" width="18.5546875" style="3" bestFit="1" customWidth="1"/>
    <col min="2312" max="2312" width="20.44140625" style="3" bestFit="1" customWidth="1"/>
    <col min="2313" max="2313" width="18.5546875" style="3" bestFit="1" customWidth="1"/>
    <col min="2314" max="2314" width="20.44140625" style="3" bestFit="1" customWidth="1"/>
    <col min="2315" max="2317" width="18.5546875" style="3" bestFit="1" customWidth="1"/>
    <col min="2318" max="2318" width="21.44140625" style="3" customWidth="1"/>
    <col min="2319" max="2319" width="21.5546875" style="3" customWidth="1"/>
    <col min="2320" max="2322" width="18.5546875" style="3" customWidth="1"/>
    <col min="2323" max="2323" width="21.109375" style="3" customWidth="1"/>
    <col min="2324" max="2324" width="21.88671875" style="3" bestFit="1" customWidth="1"/>
    <col min="2325" max="2325" width="20.44140625" style="3" bestFit="1" customWidth="1"/>
    <col min="2326" max="2326" width="26.109375" style="3" bestFit="1" customWidth="1"/>
    <col min="2327" max="2329" width="18.5546875" style="3" bestFit="1" customWidth="1"/>
    <col min="2330" max="2560" width="11.44140625" style="3"/>
    <col min="2561" max="2561" width="40.109375" style="3" customWidth="1"/>
    <col min="2562" max="2563" width="21" style="3" customWidth="1"/>
    <col min="2564" max="2564" width="20.44140625" style="3" bestFit="1" customWidth="1"/>
    <col min="2565" max="2565" width="25.5546875" style="3" bestFit="1" customWidth="1"/>
    <col min="2566" max="2567" width="18.5546875" style="3" bestFit="1" customWidth="1"/>
    <col min="2568" max="2568" width="20.44140625" style="3" bestFit="1" customWidth="1"/>
    <col min="2569" max="2569" width="18.5546875" style="3" bestFit="1" customWidth="1"/>
    <col min="2570" max="2570" width="20.44140625" style="3" bestFit="1" customWidth="1"/>
    <col min="2571" max="2573" width="18.5546875" style="3" bestFit="1" customWidth="1"/>
    <col min="2574" max="2574" width="21.44140625" style="3" customWidth="1"/>
    <col min="2575" max="2575" width="21.5546875" style="3" customWidth="1"/>
    <col min="2576" max="2578" width="18.5546875" style="3" customWidth="1"/>
    <col min="2579" max="2579" width="21.109375" style="3" customWidth="1"/>
    <col min="2580" max="2580" width="21.88671875" style="3" bestFit="1" customWidth="1"/>
    <col min="2581" max="2581" width="20.44140625" style="3" bestFit="1" customWidth="1"/>
    <col min="2582" max="2582" width="26.109375" style="3" bestFit="1" customWidth="1"/>
    <col min="2583" max="2585" width="18.5546875" style="3" bestFit="1" customWidth="1"/>
    <col min="2586" max="2816" width="11.44140625" style="3"/>
    <col min="2817" max="2817" width="40.109375" style="3" customWidth="1"/>
    <col min="2818" max="2819" width="21" style="3" customWidth="1"/>
    <col min="2820" max="2820" width="20.44140625" style="3" bestFit="1" customWidth="1"/>
    <col min="2821" max="2821" width="25.5546875" style="3" bestFit="1" customWidth="1"/>
    <col min="2822" max="2823" width="18.5546875" style="3" bestFit="1" customWidth="1"/>
    <col min="2824" max="2824" width="20.44140625" style="3" bestFit="1" customWidth="1"/>
    <col min="2825" max="2825" width="18.5546875" style="3" bestFit="1" customWidth="1"/>
    <col min="2826" max="2826" width="20.44140625" style="3" bestFit="1" customWidth="1"/>
    <col min="2827" max="2829" width="18.5546875" style="3" bestFit="1" customWidth="1"/>
    <col min="2830" max="2830" width="21.44140625" style="3" customWidth="1"/>
    <col min="2831" max="2831" width="21.5546875" style="3" customWidth="1"/>
    <col min="2832" max="2834" width="18.5546875" style="3" customWidth="1"/>
    <col min="2835" max="2835" width="21.109375" style="3" customWidth="1"/>
    <col min="2836" max="2836" width="21.88671875" style="3" bestFit="1" customWidth="1"/>
    <col min="2837" max="2837" width="20.44140625" style="3" bestFit="1" customWidth="1"/>
    <col min="2838" max="2838" width="26.109375" style="3" bestFit="1" customWidth="1"/>
    <col min="2839" max="2841" width="18.5546875" style="3" bestFit="1" customWidth="1"/>
    <col min="2842" max="3072" width="11.44140625" style="3"/>
    <col min="3073" max="3073" width="40.109375" style="3" customWidth="1"/>
    <col min="3074" max="3075" width="21" style="3" customWidth="1"/>
    <col min="3076" max="3076" width="20.44140625" style="3" bestFit="1" customWidth="1"/>
    <col min="3077" max="3077" width="25.5546875" style="3" bestFit="1" customWidth="1"/>
    <col min="3078" max="3079" width="18.5546875" style="3" bestFit="1" customWidth="1"/>
    <col min="3080" max="3080" width="20.44140625" style="3" bestFit="1" customWidth="1"/>
    <col min="3081" max="3081" width="18.5546875" style="3" bestFit="1" customWidth="1"/>
    <col min="3082" max="3082" width="20.44140625" style="3" bestFit="1" customWidth="1"/>
    <col min="3083" max="3085" width="18.5546875" style="3" bestFit="1" customWidth="1"/>
    <col min="3086" max="3086" width="21.44140625" style="3" customWidth="1"/>
    <col min="3087" max="3087" width="21.5546875" style="3" customWidth="1"/>
    <col min="3088" max="3090" width="18.5546875" style="3" customWidth="1"/>
    <col min="3091" max="3091" width="21.109375" style="3" customWidth="1"/>
    <col min="3092" max="3092" width="21.88671875" style="3" bestFit="1" customWidth="1"/>
    <col min="3093" max="3093" width="20.44140625" style="3" bestFit="1" customWidth="1"/>
    <col min="3094" max="3094" width="26.109375" style="3" bestFit="1" customWidth="1"/>
    <col min="3095" max="3097" width="18.5546875" style="3" bestFit="1" customWidth="1"/>
    <col min="3098" max="3328" width="11.44140625" style="3"/>
    <col min="3329" max="3329" width="40.109375" style="3" customWidth="1"/>
    <col min="3330" max="3331" width="21" style="3" customWidth="1"/>
    <col min="3332" max="3332" width="20.44140625" style="3" bestFit="1" customWidth="1"/>
    <col min="3333" max="3333" width="25.5546875" style="3" bestFit="1" customWidth="1"/>
    <col min="3334" max="3335" width="18.5546875" style="3" bestFit="1" customWidth="1"/>
    <col min="3336" max="3336" width="20.44140625" style="3" bestFit="1" customWidth="1"/>
    <col min="3337" max="3337" width="18.5546875" style="3" bestFit="1" customWidth="1"/>
    <col min="3338" max="3338" width="20.44140625" style="3" bestFit="1" customWidth="1"/>
    <col min="3339" max="3341" width="18.5546875" style="3" bestFit="1" customWidth="1"/>
    <col min="3342" max="3342" width="21.44140625" style="3" customWidth="1"/>
    <col min="3343" max="3343" width="21.5546875" style="3" customWidth="1"/>
    <col min="3344" max="3346" width="18.5546875" style="3" customWidth="1"/>
    <col min="3347" max="3347" width="21.109375" style="3" customWidth="1"/>
    <col min="3348" max="3348" width="21.88671875" style="3" bestFit="1" customWidth="1"/>
    <col min="3349" max="3349" width="20.44140625" style="3" bestFit="1" customWidth="1"/>
    <col min="3350" max="3350" width="26.109375" style="3" bestFit="1" customWidth="1"/>
    <col min="3351" max="3353" width="18.5546875" style="3" bestFit="1" customWidth="1"/>
    <col min="3354" max="3584" width="11.44140625" style="3"/>
    <col min="3585" max="3585" width="40.109375" style="3" customWidth="1"/>
    <col min="3586" max="3587" width="21" style="3" customWidth="1"/>
    <col min="3588" max="3588" width="20.44140625" style="3" bestFit="1" customWidth="1"/>
    <col min="3589" max="3589" width="25.5546875" style="3" bestFit="1" customWidth="1"/>
    <col min="3590" max="3591" width="18.5546875" style="3" bestFit="1" customWidth="1"/>
    <col min="3592" max="3592" width="20.44140625" style="3" bestFit="1" customWidth="1"/>
    <col min="3593" max="3593" width="18.5546875" style="3" bestFit="1" customWidth="1"/>
    <col min="3594" max="3594" width="20.44140625" style="3" bestFit="1" customWidth="1"/>
    <col min="3595" max="3597" width="18.5546875" style="3" bestFit="1" customWidth="1"/>
    <col min="3598" max="3598" width="21.44140625" style="3" customWidth="1"/>
    <col min="3599" max="3599" width="21.5546875" style="3" customWidth="1"/>
    <col min="3600" max="3602" width="18.5546875" style="3" customWidth="1"/>
    <col min="3603" max="3603" width="21.109375" style="3" customWidth="1"/>
    <col min="3604" max="3604" width="21.88671875" style="3" bestFit="1" customWidth="1"/>
    <col min="3605" max="3605" width="20.44140625" style="3" bestFit="1" customWidth="1"/>
    <col min="3606" max="3606" width="26.109375" style="3" bestFit="1" customWidth="1"/>
    <col min="3607" max="3609" width="18.5546875" style="3" bestFit="1" customWidth="1"/>
    <col min="3610" max="3840" width="11.44140625" style="3"/>
    <col min="3841" max="3841" width="40.109375" style="3" customWidth="1"/>
    <col min="3842" max="3843" width="21" style="3" customWidth="1"/>
    <col min="3844" max="3844" width="20.44140625" style="3" bestFit="1" customWidth="1"/>
    <col min="3845" max="3845" width="25.5546875" style="3" bestFit="1" customWidth="1"/>
    <col min="3846" max="3847" width="18.5546875" style="3" bestFit="1" customWidth="1"/>
    <col min="3848" max="3848" width="20.44140625" style="3" bestFit="1" customWidth="1"/>
    <col min="3849" max="3849" width="18.5546875" style="3" bestFit="1" customWidth="1"/>
    <col min="3850" max="3850" width="20.44140625" style="3" bestFit="1" customWidth="1"/>
    <col min="3851" max="3853" width="18.5546875" style="3" bestFit="1" customWidth="1"/>
    <col min="3854" max="3854" width="21.44140625" style="3" customWidth="1"/>
    <col min="3855" max="3855" width="21.5546875" style="3" customWidth="1"/>
    <col min="3856" max="3858" width="18.5546875" style="3" customWidth="1"/>
    <col min="3859" max="3859" width="21.109375" style="3" customWidth="1"/>
    <col min="3860" max="3860" width="21.88671875" style="3" bestFit="1" customWidth="1"/>
    <col min="3861" max="3861" width="20.44140625" style="3" bestFit="1" customWidth="1"/>
    <col min="3862" max="3862" width="26.109375" style="3" bestFit="1" customWidth="1"/>
    <col min="3863" max="3865" width="18.5546875" style="3" bestFit="1" customWidth="1"/>
    <col min="3866" max="4096" width="11.44140625" style="3"/>
    <col min="4097" max="4097" width="40.109375" style="3" customWidth="1"/>
    <col min="4098" max="4099" width="21" style="3" customWidth="1"/>
    <col min="4100" max="4100" width="20.44140625" style="3" bestFit="1" customWidth="1"/>
    <col min="4101" max="4101" width="25.5546875" style="3" bestFit="1" customWidth="1"/>
    <col min="4102" max="4103" width="18.5546875" style="3" bestFit="1" customWidth="1"/>
    <col min="4104" max="4104" width="20.44140625" style="3" bestFit="1" customWidth="1"/>
    <col min="4105" max="4105" width="18.5546875" style="3" bestFit="1" customWidth="1"/>
    <col min="4106" max="4106" width="20.44140625" style="3" bestFit="1" customWidth="1"/>
    <col min="4107" max="4109" width="18.5546875" style="3" bestFit="1" customWidth="1"/>
    <col min="4110" max="4110" width="21.44140625" style="3" customWidth="1"/>
    <col min="4111" max="4111" width="21.5546875" style="3" customWidth="1"/>
    <col min="4112" max="4114" width="18.5546875" style="3" customWidth="1"/>
    <col min="4115" max="4115" width="21.109375" style="3" customWidth="1"/>
    <col min="4116" max="4116" width="21.88671875" style="3" bestFit="1" customWidth="1"/>
    <col min="4117" max="4117" width="20.44140625" style="3" bestFit="1" customWidth="1"/>
    <col min="4118" max="4118" width="26.109375" style="3" bestFit="1" customWidth="1"/>
    <col min="4119" max="4121" width="18.5546875" style="3" bestFit="1" customWidth="1"/>
    <col min="4122" max="4352" width="11.44140625" style="3"/>
    <col min="4353" max="4353" width="40.109375" style="3" customWidth="1"/>
    <col min="4354" max="4355" width="21" style="3" customWidth="1"/>
    <col min="4356" max="4356" width="20.44140625" style="3" bestFit="1" customWidth="1"/>
    <col min="4357" max="4357" width="25.5546875" style="3" bestFit="1" customWidth="1"/>
    <col min="4358" max="4359" width="18.5546875" style="3" bestFit="1" customWidth="1"/>
    <col min="4360" max="4360" width="20.44140625" style="3" bestFit="1" customWidth="1"/>
    <col min="4361" max="4361" width="18.5546875" style="3" bestFit="1" customWidth="1"/>
    <col min="4362" max="4362" width="20.44140625" style="3" bestFit="1" customWidth="1"/>
    <col min="4363" max="4365" width="18.5546875" style="3" bestFit="1" customWidth="1"/>
    <col min="4366" max="4366" width="21.44140625" style="3" customWidth="1"/>
    <col min="4367" max="4367" width="21.5546875" style="3" customWidth="1"/>
    <col min="4368" max="4370" width="18.5546875" style="3" customWidth="1"/>
    <col min="4371" max="4371" width="21.109375" style="3" customWidth="1"/>
    <col min="4372" max="4372" width="21.88671875" style="3" bestFit="1" customWidth="1"/>
    <col min="4373" max="4373" width="20.44140625" style="3" bestFit="1" customWidth="1"/>
    <col min="4374" max="4374" width="26.109375" style="3" bestFit="1" customWidth="1"/>
    <col min="4375" max="4377" width="18.5546875" style="3" bestFit="1" customWidth="1"/>
    <col min="4378" max="4608" width="11.44140625" style="3"/>
    <col min="4609" max="4609" width="40.109375" style="3" customWidth="1"/>
    <col min="4610" max="4611" width="21" style="3" customWidth="1"/>
    <col min="4612" max="4612" width="20.44140625" style="3" bestFit="1" customWidth="1"/>
    <col min="4613" max="4613" width="25.5546875" style="3" bestFit="1" customWidth="1"/>
    <col min="4614" max="4615" width="18.5546875" style="3" bestFit="1" customWidth="1"/>
    <col min="4616" max="4616" width="20.44140625" style="3" bestFit="1" customWidth="1"/>
    <col min="4617" max="4617" width="18.5546875" style="3" bestFit="1" customWidth="1"/>
    <col min="4618" max="4618" width="20.44140625" style="3" bestFit="1" customWidth="1"/>
    <col min="4619" max="4621" width="18.5546875" style="3" bestFit="1" customWidth="1"/>
    <col min="4622" max="4622" width="21.44140625" style="3" customWidth="1"/>
    <col min="4623" max="4623" width="21.5546875" style="3" customWidth="1"/>
    <col min="4624" max="4626" width="18.5546875" style="3" customWidth="1"/>
    <col min="4627" max="4627" width="21.109375" style="3" customWidth="1"/>
    <col min="4628" max="4628" width="21.88671875" style="3" bestFit="1" customWidth="1"/>
    <col min="4629" max="4629" width="20.44140625" style="3" bestFit="1" customWidth="1"/>
    <col min="4630" max="4630" width="26.109375" style="3" bestFit="1" customWidth="1"/>
    <col min="4631" max="4633" width="18.5546875" style="3" bestFit="1" customWidth="1"/>
    <col min="4634" max="4864" width="11.44140625" style="3"/>
    <col min="4865" max="4865" width="40.109375" style="3" customWidth="1"/>
    <col min="4866" max="4867" width="21" style="3" customWidth="1"/>
    <col min="4868" max="4868" width="20.44140625" style="3" bestFit="1" customWidth="1"/>
    <col min="4869" max="4869" width="25.5546875" style="3" bestFit="1" customWidth="1"/>
    <col min="4870" max="4871" width="18.5546875" style="3" bestFit="1" customWidth="1"/>
    <col min="4872" max="4872" width="20.44140625" style="3" bestFit="1" customWidth="1"/>
    <col min="4873" max="4873" width="18.5546875" style="3" bestFit="1" customWidth="1"/>
    <col min="4874" max="4874" width="20.44140625" style="3" bestFit="1" customWidth="1"/>
    <col min="4875" max="4877" width="18.5546875" style="3" bestFit="1" customWidth="1"/>
    <col min="4878" max="4878" width="21.44140625" style="3" customWidth="1"/>
    <col min="4879" max="4879" width="21.5546875" style="3" customWidth="1"/>
    <col min="4880" max="4882" width="18.5546875" style="3" customWidth="1"/>
    <col min="4883" max="4883" width="21.109375" style="3" customWidth="1"/>
    <col min="4884" max="4884" width="21.88671875" style="3" bestFit="1" customWidth="1"/>
    <col min="4885" max="4885" width="20.44140625" style="3" bestFit="1" customWidth="1"/>
    <col min="4886" max="4886" width="26.109375" style="3" bestFit="1" customWidth="1"/>
    <col min="4887" max="4889" width="18.5546875" style="3" bestFit="1" customWidth="1"/>
    <col min="4890" max="5120" width="11.44140625" style="3"/>
    <col min="5121" max="5121" width="40.109375" style="3" customWidth="1"/>
    <col min="5122" max="5123" width="21" style="3" customWidth="1"/>
    <col min="5124" max="5124" width="20.44140625" style="3" bestFit="1" customWidth="1"/>
    <col min="5125" max="5125" width="25.5546875" style="3" bestFit="1" customWidth="1"/>
    <col min="5126" max="5127" width="18.5546875" style="3" bestFit="1" customWidth="1"/>
    <col min="5128" max="5128" width="20.44140625" style="3" bestFit="1" customWidth="1"/>
    <col min="5129" max="5129" width="18.5546875" style="3" bestFit="1" customWidth="1"/>
    <col min="5130" max="5130" width="20.44140625" style="3" bestFit="1" customWidth="1"/>
    <col min="5131" max="5133" width="18.5546875" style="3" bestFit="1" customWidth="1"/>
    <col min="5134" max="5134" width="21.44140625" style="3" customWidth="1"/>
    <col min="5135" max="5135" width="21.5546875" style="3" customWidth="1"/>
    <col min="5136" max="5138" width="18.5546875" style="3" customWidth="1"/>
    <col min="5139" max="5139" width="21.109375" style="3" customWidth="1"/>
    <col min="5140" max="5140" width="21.88671875" style="3" bestFit="1" customWidth="1"/>
    <col min="5141" max="5141" width="20.44140625" style="3" bestFit="1" customWidth="1"/>
    <col min="5142" max="5142" width="26.109375" style="3" bestFit="1" customWidth="1"/>
    <col min="5143" max="5145" width="18.5546875" style="3" bestFit="1" customWidth="1"/>
    <col min="5146" max="5376" width="11.44140625" style="3"/>
    <col min="5377" max="5377" width="40.109375" style="3" customWidth="1"/>
    <col min="5378" max="5379" width="21" style="3" customWidth="1"/>
    <col min="5380" max="5380" width="20.44140625" style="3" bestFit="1" customWidth="1"/>
    <col min="5381" max="5381" width="25.5546875" style="3" bestFit="1" customWidth="1"/>
    <col min="5382" max="5383" width="18.5546875" style="3" bestFit="1" customWidth="1"/>
    <col min="5384" max="5384" width="20.44140625" style="3" bestFit="1" customWidth="1"/>
    <col min="5385" max="5385" width="18.5546875" style="3" bestFit="1" customWidth="1"/>
    <col min="5386" max="5386" width="20.44140625" style="3" bestFit="1" customWidth="1"/>
    <col min="5387" max="5389" width="18.5546875" style="3" bestFit="1" customWidth="1"/>
    <col min="5390" max="5390" width="21.44140625" style="3" customWidth="1"/>
    <col min="5391" max="5391" width="21.5546875" style="3" customWidth="1"/>
    <col min="5392" max="5394" width="18.5546875" style="3" customWidth="1"/>
    <col min="5395" max="5395" width="21.109375" style="3" customWidth="1"/>
    <col min="5396" max="5396" width="21.88671875" style="3" bestFit="1" customWidth="1"/>
    <col min="5397" max="5397" width="20.44140625" style="3" bestFit="1" customWidth="1"/>
    <col min="5398" max="5398" width="26.109375" style="3" bestFit="1" customWidth="1"/>
    <col min="5399" max="5401" width="18.5546875" style="3" bestFit="1" customWidth="1"/>
    <col min="5402" max="5632" width="11.44140625" style="3"/>
    <col min="5633" max="5633" width="40.109375" style="3" customWidth="1"/>
    <col min="5634" max="5635" width="21" style="3" customWidth="1"/>
    <col min="5636" max="5636" width="20.44140625" style="3" bestFit="1" customWidth="1"/>
    <col min="5637" max="5637" width="25.5546875" style="3" bestFit="1" customWidth="1"/>
    <col min="5638" max="5639" width="18.5546875" style="3" bestFit="1" customWidth="1"/>
    <col min="5640" max="5640" width="20.44140625" style="3" bestFit="1" customWidth="1"/>
    <col min="5641" max="5641" width="18.5546875" style="3" bestFit="1" customWidth="1"/>
    <col min="5642" max="5642" width="20.44140625" style="3" bestFit="1" customWidth="1"/>
    <col min="5643" max="5645" width="18.5546875" style="3" bestFit="1" customWidth="1"/>
    <col min="5646" max="5646" width="21.44140625" style="3" customWidth="1"/>
    <col min="5647" max="5647" width="21.5546875" style="3" customWidth="1"/>
    <col min="5648" max="5650" width="18.5546875" style="3" customWidth="1"/>
    <col min="5651" max="5651" width="21.109375" style="3" customWidth="1"/>
    <col min="5652" max="5652" width="21.88671875" style="3" bestFit="1" customWidth="1"/>
    <col min="5653" max="5653" width="20.44140625" style="3" bestFit="1" customWidth="1"/>
    <col min="5654" max="5654" width="26.109375" style="3" bestFit="1" customWidth="1"/>
    <col min="5655" max="5657" width="18.5546875" style="3" bestFit="1" customWidth="1"/>
    <col min="5658" max="5888" width="11.44140625" style="3"/>
    <col min="5889" max="5889" width="40.109375" style="3" customWidth="1"/>
    <col min="5890" max="5891" width="21" style="3" customWidth="1"/>
    <col min="5892" max="5892" width="20.44140625" style="3" bestFit="1" customWidth="1"/>
    <col min="5893" max="5893" width="25.5546875" style="3" bestFit="1" customWidth="1"/>
    <col min="5894" max="5895" width="18.5546875" style="3" bestFit="1" customWidth="1"/>
    <col min="5896" max="5896" width="20.44140625" style="3" bestFit="1" customWidth="1"/>
    <col min="5897" max="5897" width="18.5546875" style="3" bestFit="1" customWidth="1"/>
    <col min="5898" max="5898" width="20.44140625" style="3" bestFit="1" customWidth="1"/>
    <col min="5899" max="5901" width="18.5546875" style="3" bestFit="1" customWidth="1"/>
    <col min="5902" max="5902" width="21.44140625" style="3" customWidth="1"/>
    <col min="5903" max="5903" width="21.5546875" style="3" customWidth="1"/>
    <col min="5904" max="5906" width="18.5546875" style="3" customWidth="1"/>
    <col min="5907" max="5907" width="21.109375" style="3" customWidth="1"/>
    <col min="5908" max="5908" width="21.88671875" style="3" bestFit="1" customWidth="1"/>
    <col min="5909" max="5909" width="20.44140625" style="3" bestFit="1" customWidth="1"/>
    <col min="5910" max="5910" width="26.109375" style="3" bestFit="1" customWidth="1"/>
    <col min="5911" max="5913" width="18.5546875" style="3" bestFit="1" customWidth="1"/>
    <col min="5914" max="6144" width="11.44140625" style="3"/>
    <col min="6145" max="6145" width="40.109375" style="3" customWidth="1"/>
    <col min="6146" max="6147" width="21" style="3" customWidth="1"/>
    <col min="6148" max="6148" width="20.44140625" style="3" bestFit="1" customWidth="1"/>
    <col min="6149" max="6149" width="25.5546875" style="3" bestFit="1" customWidth="1"/>
    <col min="6150" max="6151" width="18.5546875" style="3" bestFit="1" customWidth="1"/>
    <col min="6152" max="6152" width="20.44140625" style="3" bestFit="1" customWidth="1"/>
    <col min="6153" max="6153" width="18.5546875" style="3" bestFit="1" customWidth="1"/>
    <col min="6154" max="6154" width="20.44140625" style="3" bestFit="1" customWidth="1"/>
    <col min="6155" max="6157" width="18.5546875" style="3" bestFit="1" customWidth="1"/>
    <col min="6158" max="6158" width="21.44140625" style="3" customWidth="1"/>
    <col min="6159" max="6159" width="21.5546875" style="3" customWidth="1"/>
    <col min="6160" max="6162" width="18.5546875" style="3" customWidth="1"/>
    <col min="6163" max="6163" width="21.109375" style="3" customWidth="1"/>
    <col min="6164" max="6164" width="21.88671875" style="3" bestFit="1" customWidth="1"/>
    <col min="6165" max="6165" width="20.44140625" style="3" bestFit="1" customWidth="1"/>
    <col min="6166" max="6166" width="26.109375" style="3" bestFit="1" customWidth="1"/>
    <col min="6167" max="6169" width="18.5546875" style="3" bestFit="1" customWidth="1"/>
    <col min="6170" max="6400" width="11.44140625" style="3"/>
    <col min="6401" max="6401" width="40.109375" style="3" customWidth="1"/>
    <col min="6402" max="6403" width="21" style="3" customWidth="1"/>
    <col min="6404" max="6404" width="20.44140625" style="3" bestFit="1" customWidth="1"/>
    <col min="6405" max="6405" width="25.5546875" style="3" bestFit="1" customWidth="1"/>
    <col min="6406" max="6407" width="18.5546875" style="3" bestFit="1" customWidth="1"/>
    <col min="6408" max="6408" width="20.44140625" style="3" bestFit="1" customWidth="1"/>
    <col min="6409" max="6409" width="18.5546875" style="3" bestFit="1" customWidth="1"/>
    <col min="6410" max="6410" width="20.44140625" style="3" bestFit="1" customWidth="1"/>
    <col min="6411" max="6413" width="18.5546875" style="3" bestFit="1" customWidth="1"/>
    <col min="6414" max="6414" width="21.44140625" style="3" customWidth="1"/>
    <col min="6415" max="6415" width="21.5546875" style="3" customWidth="1"/>
    <col min="6416" max="6418" width="18.5546875" style="3" customWidth="1"/>
    <col min="6419" max="6419" width="21.109375" style="3" customWidth="1"/>
    <col min="6420" max="6420" width="21.88671875" style="3" bestFit="1" customWidth="1"/>
    <col min="6421" max="6421" width="20.44140625" style="3" bestFit="1" customWidth="1"/>
    <col min="6422" max="6422" width="26.109375" style="3" bestFit="1" customWidth="1"/>
    <col min="6423" max="6425" width="18.5546875" style="3" bestFit="1" customWidth="1"/>
    <col min="6426" max="6656" width="11.44140625" style="3"/>
    <col min="6657" max="6657" width="40.109375" style="3" customWidth="1"/>
    <col min="6658" max="6659" width="21" style="3" customWidth="1"/>
    <col min="6660" max="6660" width="20.44140625" style="3" bestFit="1" customWidth="1"/>
    <col min="6661" max="6661" width="25.5546875" style="3" bestFit="1" customWidth="1"/>
    <col min="6662" max="6663" width="18.5546875" style="3" bestFit="1" customWidth="1"/>
    <col min="6664" max="6664" width="20.44140625" style="3" bestFit="1" customWidth="1"/>
    <col min="6665" max="6665" width="18.5546875" style="3" bestFit="1" customWidth="1"/>
    <col min="6666" max="6666" width="20.44140625" style="3" bestFit="1" customWidth="1"/>
    <col min="6667" max="6669" width="18.5546875" style="3" bestFit="1" customWidth="1"/>
    <col min="6670" max="6670" width="21.44140625" style="3" customWidth="1"/>
    <col min="6671" max="6671" width="21.5546875" style="3" customWidth="1"/>
    <col min="6672" max="6674" width="18.5546875" style="3" customWidth="1"/>
    <col min="6675" max="6675" width="21.109375" style="3" customWidth="1"/>
    <col min="6676" max="6676" width="21.88671875" style="3" bestFit="1" customWidth="1"/>
    <col min="6677" max="6677" width="20.44140625" style="3" bestFit="1" customWidth="1"/>
    <col min="6678" max="6678" width="26.109375" style="3" bestFit="1" customWidth="1"/>
    <col min="6679" max="6681" width="18.5546875" style="3" bestFit="1" customWidth="1"/>
    <col min="6682" max="6912" width="11.44140625" style="3"/>
    <col min="6913" max="6913" width="40.109375" style="3" customWidth="1"/>
    <col min="6914" max="6915" width="21" style="3" customWidth="1"/>
    <col min="6916" max="6916" width="20.44140625" style="3" bestFit="1" customWidth="1"/>
    <col min="6917" max="6917" width="25.5546875" style="3" bestFit="1" customWidth="1"/>
    <col min="6918" max="6919" width="18.5546875" style="3" bestFit="1" customWidth="1"/>
    <col min="6920" max="6920" width="20.44140625" style="3" bestFit="1" customWidth="1"/>
    <col min="6921" max="6921" width="18.5546875" style="3" bestFit="1" customWidth="1"/>
    <col min="6922" max="6922" width="20.44140625" style="3" bestFit="1" customWidth="1"/>
    <col min="6923" max="6925" width="18.5546875" style="3" bestFit="1" customWidth="1"/>
    <col min="6926" max="6926" width="21.44140625" style="3" customWidth="1"/>
    <col min="6927" max="6927" width="21.5546875" style="3" customWidth="1"/>
    <col min="6928" max="6930" width="18.5546875" style="3" customWidth="1"/>
    <col min="6931" max="6931" width="21.109375" style="3" customWidth="1"/>
    <col min="6932" max="6932" width="21.88671875" style="3" bestFit="1" customWidth="1"/>
    <col min="6933" max="6933" width="20.44140625" style="3" bestFit="1" customWidth="1"/>
    <col min="6934" max="6934" width="26.109375" style="3" bestFit="1" customWidth="1"/>
    <col min="6935" max="6937" width="18.5546875" style="3" bestFit="1" customWidth="1"/>
    <col min="6938" max="7168" width="11.44140625" style="3"/>
    <col min="7169" max="7169" width="40.109375" style="3" customWidth="1"/>
    <col min="7170" max="7171" width="21" style="3" customWidth="1"/>
    <col min="7172" max="7172" width="20.44140625" style="3" bestFit="1" customWidth="1"/>
    <col min="7173" max="7173" width="25.5546875" style="3" bestFit="1" customWidth="1"/>
    <col min="7174" max="7175" width="18.5546875" style="3" bestFit="1" customWidth="1"/>
    <col min="7176" max="7176" width="20.44140625" style="3" bestFit="1" customWidth="1"/>
    <col min="7177" max="7177" width="18.5546875" style="3" bestFit="1" customWidth="1"/>
    <col min="7178" max="7178" width="20.44140625" style="3" bestFit="1" customWidth="1"/>
    <col min="7179" max="7181" width="18.5546875" style="3" bestFit="1" customWidth="1"/>
    <col min="7182" max="7182" width="21.44140625" style="3" customWidth="1"/>
    <col min="7183" max="7183" width="21.5546875" style="3" customWidth="1"/>
    <col min="7184" max="7186" width="18.5546875" style="3" customWidth="1"/>
    <col min="7187" max="7187" width="21.109375" style="3" customWidth="1"/>
    <col min="7188" max="7188" width="21.88671875" style="3" bestFit="1" customWidth="1"/>
    <col min="7189" max="7189" width="20.44140625" style="3" bestFit="1" customWidth="1"/>
    <col min="7190" max="7190" width="26.109375" style="3" bestFit="1" customWidth="1"/>
    <col min="7191" max="7193" width="18.5546875" style="3" bestFit="1" customWidth="1"/>
    <col min="7194" max="7424" width="11.44140625" style="3"/>
    <col min="7425" max="7425" width="40.109375" style="3" customWidth="1"/>
    <col min="7426" max="7427" width="21" style="3" customWidth="1"/>
    <col min="7428" max="7428" width="20.44140625" style="3" bestFit="1" customWidth="1"/>
    <col min="7429" max="7429" width="25.5546875" style="3" bestFit="1" customWidth="1"/>
    <col min="7430" max="7431" width="18.5546875" style="3" bestFit="1" customWidth="1"/>
    <col min="7432" max="7432" width="20.44140625" style="3" bestFit="1" customWidth="1"/>
    <col min="7433" max="7433" width="18.5546875" style="3" bestFit="1" customWidth="1"/>
    <col min="7434" max="7434" width="20.44140625" style="3" bestFit="1" customWidth="1"/>
    <col min="7435" max="7437" width="18.5546875" style="3" bestFit="1" customWidth="1"/>
    <col min="7438" max="7438" width="21.44140625" style="3" customWidth="1"/>
    <col min="7439" max="7439" width="21.5546875" style="3" customWidth="1"/>
    <col min="7440" max="7442" width="18.5546875" style="3" customWidth="1"/>
    <col min="7443" max="7443" width="21.109375" style="3" customWidth="1"/>
    <col min="7444" max="7444" width="21.88671875" style="3" bestFit="1" customWidth="1"/>
    <col min="7445" max="7445" width="20.44140625" style="3" bestFit="1" customWidth="1"/>
    <col min="7446" max="7446" width="26.109375" style="3" bestFit="1" customWidth="1"/>
    <col min="7447" max="7449" width="18.5546875" style="3" bestFit="1" customWidth="1"/>
    <col min="7450" max="7680" width="11.44140625" style="3"/>
    <col min="7681" max="7681" width="40.109375" style="3" customWidth="1"/>
    <col min="7682" max="7683" width="21" style="3" customWidth="1"/>
    <col min="7684" max="7684" width="20.44140625" style="3" bestFit="1" customWidth="1"/>
    <col min="7685" max="7685" width="25.5546875" style="3" bestFit="1" customWidth="1"/>
    <col min="7686" max="7687" width="18.5546875" style="3" bestFit="1" customWidth="1"/>
    <col min="7688" max="7688" width="20.44140625" style="3" bestFit="1" customWidth="1"/>
    <col min="7689" max="7689" width="18.5546875" style="3" bestFit="1" customWidth="1"/>
    <col min="7690" max="7690" width="20.44140625" style="3" bestFit="1" customWidth="1"/>
    <col min="7691" max="7693" width="18.5546875" style="3" bestFit="1" customWidth="1"/>
    <col min="7694" max="7694" width="21.44140625" style="3" customWidth="1"/>
    <col min="7695" max="7695" width="21.5546875" style="3" customWidth="1"/>
    <col min="7696" max="7698" width="18.5546875" style="3" customWidth="1"/>
    <col min="7699" max="7699" width="21.109375" style="3" customWidth="1"/>
    <col min="7700" max="7700" width="21.88671875" style="3" bestFit="1" customWidth="1"/>
    <col min="7701" max="7701" width="20.44140625" style="3" bestFit="1" customWidth="1"/>
    <col min="7702" max="7702" width="26.109375" style="3" bestFit="1" customWidth="1"/>
    <col min="7703" max="7705" width="18.5546875" style="3" bestFit="1" customWidth="1"/>
    <col min="7706" max="7936" width="11.44140625" style="3"/>
    <col min="7937" max="7937" width="40.109375" style="3" customWidth="1"/>
    <col min="7938" max="7939" width="21" style="3" customWidth="1"/>
    <col min="7940" max="7940" width="20.44140625" style="3" bestFit="1" customWidth="1"/>
    <col min="7941" max="7941" width="25.5546875" style="3" bestFit="1" customWidth="1"/>
    <col min="7942" max="7943" width="18.5546875" style="3" bestFit="1" customWidth="1"/>
    <col min="7944" max="7944" width="20.44140625" style="3" bestFit="1" customWidth="1"/>
    <col min="7945" max="7945" width="18.5546875" style="3" bestFit="1" customWidth="1"/>
    <col min="7946" max="7946" width="20.44140625" style="3" bestFit="1" customWidth="1"/>
    <col min="7947" max="7949" width="18.5546875" style="3" bestFit="1" customWidth="1"/>
    <col min="7950" max="7950" width="21.44140625" style="3" customWidth="1"/>
    <col min="7951" max="7951" width="21.5546875" style="3" customWidth="1"/>
    <col min="7952" max="7954" width="18.5546875" style="3" customWidth="1"/>
    <col min="7955" max="7955" width="21.109375" style="3" customWidth="1"/>
    <col min="7956" max="7956" width="21.88671875" style="3" bestFit="1" customWidth="1"/>
    <col min="7957" max="7957" width="20.44140625" style="3" bestFit="1" customWidth="1"/>
    <col min="7958" max="7958" width="26.109375" style="3" bestFit="1" customWidth="1"/>
    <col min="7959" max="7961" width="18.5546875" style="3" bestFit="1" customWidth="1"/>
    <col min="7962" max="8192" width="11.44140625" style="3"/>
    <col min="8193" max="8193" width="40.109375" style="3" customWidth="1"/>
    <col min="8194" max="8195" width="21" style="3" customWidth="1"/>
    <col min="8196" max="8196" width="20.44140625" style="3" bestFit="1" customWidth="1"/>
    <col min="8197" max="8197" width="25.5546875" style="3" bestFit="1" customWidth="1"/>
    <col min="8198" max="8199" width="18.5546875" style="3" bestFit="1" customWidth="1"/>
    <col min="8200" max="8200" width="20.44140625" style="3" bestFit="1" customWidth="1"/>
    <col min="8201" max="8201" width="18.5546875" style="3" bestFit="1" customWidth="1"/>
    <col min="8202" max="8202" width="20.44140625" style="3" bestFit="1" customWidth="1"/>
    <col min="8203" max="8205" width="18.5546875" style="3" bestFit="1" customWidth="1"/>
    <col min="8206" max="8206" width="21.44140625" style="3" customWidth="1"/>
    <col min="8207" max="8207" width="21.5546875" style="3" customWidth="1"/>
    <col min="8208" max="8210" width="18.5546875" style="3" customWidth="1"/>
    <col min="8211" max="8211" width="21.109375" style="3" customWidth="1"/>
    <col min="8212" max="8212" width="21.88671875" style="3" bestFit="1" customWidth="1"/>
    <col min="8213" max="8213" width="20.44140625" style="3" bestFit="1" customWidth="1"/>
    <col min="8214" max="8214" width="26.109375" style="3" bestFit="1" customWidth="1"/>
    <col min="8215" max="8217" width="18.5546875" style="3" bestFit="1" customWidth="1"/>
    <col min="8218" max="8448" width="11.44140625" style="3"/>
    <col min="8449" max="8449" width="40.109375" style="3" customWidth="1"/>
    <col min="8450" max="8451" width="21" style="3" customWidth="1"/>
    <col min="8452" max="8452" width="20.44140625" style="3" bestFit="1" customWidth="1"/>
    <col min="8453" max="8453" width="25.5546875" style="3" bestFit="1" customWidth="1"/>
    <col min="8454" max="8455" width="18.5546875" style="3" bestFit="1" customWidth="1"/>
    <col min="8456" max="8456" width="20.44140625" style="3" bestFit="1" customWidth="1"/>
    <col min="8457" max="8457" width="18.5546875" style="3" bestFit="1" customWidth="1"/>
    <col min="8458" max="8458" width="20.44140625" style="3" bestFit="1" customWidth="1"/>
    <col min="8459" max="8461" width="18.5546875" style="3" bestFit="1" customWidth="1"/>
    <col min="8462" max="8462" width="21.44140625" style="3" customWidth="1"/>
    <col min="8463" max="8463" width="21.5546875" style="3" customWidth="1"/>
    <col min="8464" max="8466" width="18.5546875" style="3" customWidth="1"/>
    <col min="8467" max="8467" width="21.109375" style="3" customWidth="1"/>
    <col min="8468" max="8468" width="21.88671875" style="3" bestFit="1" customWidth="1"/>
    <col min="8469" max="8469" width="20.44140625" style="3" bestFit="1" customWidth="1"/>
    <col min="8470" max="8470" width="26.109375" style="3" bestFit="1" customWidth="1"/>
    <col min="8471" max="8473" width="18.5546875" style="3" bestFit="1" customWidth="1"/>
    <col min="8474" max="8704" width="11.44140625" style="3"/>
    <col min="8705" max="8705" width="40.109375" style="3" customWidth="1"/>
    <col min="8706" max="8707" width="21" style="3" customWidth="1"/>
    <col min="8708" max="8708" width="20.44140625" style="3" bestFit="1" customWidth="1"/>
    <col min="8709" max="8709" width="25.5546875" style="3" bestFit="1" customWidth="1"/>
    <col min="8710" max="8711" width="18.5546875" style="3" bestFit="1" customWidth="1"/>
    <col min="8712" max="8712" width="20.44140625" style="3" bestFit="1" customWidth="1"/>
    <col min="8713" max="8713" width="18.5546875" style="3" bestFit="1" customWidth="1"/>
    <col min="8714" max="8714" width="20.44140625" style="3" bestFit="1" customWidth="1"/>
    <col min="8715" max="8717" width="18.5546875" style="3" bestFit="1" customWidth="1"/>
    <col min="8718" max="8718" width="21.44140625" style="3" customWidth="1"/>
    <col min="8719" max="8719" width="21.5546875" style="3" customWidth="1"/>
    <col min="8720" max="8722" width="18.5546875" style="3" customWidth="1"/>
    <col min="8723" max="8723" width="21.109375" style="3" customWidth="1"/>
    <col min="8724" max="8724" width="21.88671875" style="3" bestFit="1" customWidth="1"/>
    <col min="8725" max="8725" width="20.44140625" style="3" bestFit="1" customWidth="1"/>
    <col min="8726" max="8726" width="26.109375" style="3" bestFit="1" customWidth="1"/>
    <col min="8727" max="8729" width="18.5546875" style="3" bestFit="1" customWidth="1"/>
    <col min="8730" max="8960" width="11.44140625" style="3"/>
    <col min="8961" max="8961" width="40.109375" style="3" customWidth="1"/>
    <col min="8962" max="8963" width="21" style="3" customWidth="1"/>
    <col min="8964" max="8964" width="20.44140625" style="3" bestFit="1" customWidth="1"/>
    <col min="8965" max="8965" width="25.5546875" style="3" bestFit="1" customWidth="1"/>
    <col min="8966" max="8967" width="18.5546875" style="3" bestFit="1" customWidth="1"/>
    <col min="8968" max="8968" width="20.44140625" style="3" bestFit="1" customWidth="1"/>
    <col min="8969" max="8969" width="18.5546875" style="3" bestFit="1" customWidth="1"/>
    <col min="8970" max="8970" width="20.44140625" style="3" bestFit="1" customWidth="1"/>
    <col min="8971" max="8973" width="18.5546875" style="3" bestFit="1" customWidth="1"/>
    <col min="8974" max="8974" width="21.44140625" style="3" customWidth="1"/>
    <col min="8975" max="8975" width="21.5546875" style="3" customWidth="1"/>
    <col min="8976" max="8978" width="18.5546875" style="3" customWidth="1"/>
    <col min="8979" max="8979" width="21.109375" style="3" customWidth="1"/>
    <col min="8980" max="8980" width="21.88671875" style="3" bestFit="1" customWidth="1"/>
    <col min="8981" max="8981" width="20.44140625" style="3" bestFit="1" customWidth="1"/>
    <col min="8982" max="8982" width="26.109375" style="3" bestFit="1" customWidth="1"/>
    <col min="8983" max="8985" width="18.5546875" style="3" bestFit="1" customWidth="1"/>
    <col min="8986" max="9216" width="11.44140625" style="3"/>
    <col min="9217" max="9217" width="40.109375" style="3" customWidth="1"/>
    <col min="9218" max="9219" width="21" style="3" customWidth="1"/>
    <col min="9220" max="9220" width="20.44140625" style="3" bestFit="1" customWidth="1"/>
    <col min="9221" max="9221" width="25.5546875" style="3" bestFit="1" customWidth="1"/>
    <col min="9222" max="9223" width="18.5546875" style="3" bestFit="1" customWidth="1"/>
    <col min="9224" max="9224" width="20.44140625" style="3" bestFit="1" customWidth="1"/>
    <col min="9225" max="9225" width="18.5546875" style="3" bestFit="1" customWidth="1"/>
    <col min="9226" max="9226" width="20.44140625" style="3" bestFit="1" customWidth="1"/>
    <col min="9227" max="9229" width="18.5546875" style="3" bestFit="1" customWidth="1"/>
    <col min="9230" max="9230" width="21.44140625" style="3" customWidth="1"/>
    <col min="9231" max="9231" width="21.5546875" style="3" customWidth="1"/>
    <col min="9232" max="9234" width="18.5546875" style="3" customWidth="1"/>
    <col min="9235" max="9235" width="21.109375" style="3" customWidth="1"/>
    <col min="9236" max="9236" width="21.88671875" style="3" bestFit="1" customWidth="1"/>
    <col min="9237" max="9237" width="20.44140625" style="3" bestFit="1" customWidth="1"/>
    <col min="9238" max="9238" width="26.109375" style="3" bestFit="1" customWidth="1"/>
    <col min="9239" max="9241" width="18.5546875" style="3" bestFit="1" customWidth="1"/>
    <col min="9242" max="9472" width="11.44140625" style="3"/>
    <col min="9473" max="9473" width="40.109375" style="3" customWidth="1"/>
    <col min="9474" max="9475" width="21" style="3" customWidth="1"/>
    <col min="9476" max="9476" width="20.44140625" style="3" bestFit="1" customWidth="1"/>
    <col min="9477" max="9477" width="25.5546875" style="3" bestFit="1" customWidth="1"/>
    <col min="9478" max="9479" width="18.5546875" style="3" bestFit="1" customWidth="1"/>
    <col min="9480" max="9480" width="20.44140625" style="3" bestFit="1" customWidth="1"/>
    <col min="9481" max="9481" width="18.5546875" style="3" bestFit="1" customWidth="1"/>
    <col min="9482" max="9482" width="20.44140625" style="3" bestFit="1" customWidth="1"/>
    <col min="9483" max="9485" width="18.5546875" style="3" bestFit="1" customWidth="1"/>
    <col min="9486" max="9486" width="21.44140625" style="3" customWidth="1"/>
    <col min="9487" max="9487" width="21.5546875" style="3" customWidth="1"/>
    <col min="9488" max="9490" width="18.5546875" style="3" customWidth="1"/>
    <col min="9491" max="9491" width="21.109375" style="3" customWidth="1"/>
    <col min="9492" max="9492" width="21.88671875" style="3" bestFit="1" customWidth="1"/>
    <col min="9493" max="9493" width="20.44140625" style="3" bestFit="1" customWidth="1"/>
    <col min="9494" max="9494" width="26.109375" style="3" bestFit="1" customWidth="1"/>
    <col min="9495" max="9497" width="18.5546875" style="3" bestFit="1" customWidth="1"/>
    <col min="9498" max="9728" width="11.44140625" style="3"/>
    <col min="9729" max="9729" width="40.109375" style="3" customWidth="1"/>
    <col min="9730" max="9731" width="21" style="3" customWidth="1"/>
    <col min="9732" max="9732" width="20.44140625" style="3" bestFit="1" customWidth="1"/>
    <col min="9733" max="9733" width="25.5546875" style="3" bestFit="1" customWidth="1"/>
    <col min="9734" max="9735" width="18.5546875" style="3" bestFit="1" customWidth="1"/>
    <col min="9736" max="9736" width="20.44140625" style="3" bestFit="1" customWidth="1"/>
    <col min="9737" max="9737" width="18.5546875" style="3" bestFit="1" customWidth="1"/>
    <col min="9738" max="9738" width="20.44140625" style="3" bestFit="1" customWidth="1"/>
    <col min="9739" max="9741" width="18.5546875" style="3" bestFit="1" customWidth="1"/>
    <col min="9742" max="9742" width="21.44140625" style="3" customWidth="1"/>
    <col min="9743" max="9743" width="21.5546875" style="3" customWidth="1"/>
    <col min="9744" max="9746" width="18.5546875" style="3" customWidth="1"/>
    <col min="9747" max="9747" width="21.109375" style="3" customWidth="1"/>
    <col min="9748" max="9748" width="21.88671875" style="3" bestFit="1" customWidth="1"/>
    <col min="9749" max="9749" width="20.44140625" style="3" bestFit="1" customWidth="1"/>
    <col min="9750" max="9750" width="26.109375" style="3" bestFit="1" customWidth="1"/>
    <col min="9751" max="9753" width="18.5546875" style="3" bestFit="1" customWidth="1"/>
    <col min="9754" max="9984" width="11.44140625" style="3"/>
    <col min="9985" max="9985" width="40.109375" style="3" customWidth="1"/>
    <col min="9986" max="9987" width="21" style="3" customWidth="1"/>
    <col min="9988" max="9988" width="20.44140625" style="3" bestFit="1" customWidth="1"/>
    <col min="9989" max="9989" width="25.5546875" style="3" bestFit="1" customWidth="1"/>
    <col min="9990" max="9991" width="18.5546875" style="3" bestFit="1" customWidth="1"/>
    <col min="9992" max="9992" width="20.44140625" style="3" bestFit="1" customWidth="1"/>
    <col min="9993" max="9993" width="18.5546875" style="3" bestFit="1" customWidth="1"/>
    <col min="9994" max="9994" width="20.44140625" style="3" bestFit="1" customWidth="1"/>
    <col min="9995" max="9997" width="18.5546875" style="3" bestFit="1" customWidth="1"/>
    <col min="9998" max="9998" width="21.44140625" style="3" customWidth="1"/>
    <col min="9999" max="9999" width="21.5546875" style="3" customWidth="1"/>
    <col min="10000" max="10002" width="18.5546875" style="3" customWidth="1"/>
    <col min="10003" max="10003" width="21.109375" style="3" customWidth="1"/>
    <col min="10004" max="10004" width="21.88671875" style="3" bestFit="1" customWidth="1"/>
    <col min="10005" max="10005" width="20.44140625" style="3" bestFit="1" customWidth="1"/>
    <col min="10006" max="10006" width="26.109375" style="3" bestFit="1" customWidth="1"/>
    <col min="10007" max="10009" width="18.5546875" style="3" bestFit="1" customWidth="1"/>
    <col min="10010" max="10240" width="11.44140625" style="3"/>
    <col min="10241" max="10241" width="40.109375" style="3" customWidth="1"/>
    <col min="10242" max="10243" width="21" style="3" customWidth="1"/>
    <col min="10244" max="10244" width="20.44140625" style="3" bestFit="1" customWidth="1"/>
    <col min="10245" max="10245" width="25.5546875" style="3" bestFit="1" customWidth="1"/>
    <col min="10246" max="10247" width="18.5546875" style="3" bestFit="1" customWidth="1"/>
    <col min="10248" max="10248" width="20.44140625" style="3" bestFit="1" customWidth="1"/>
    <col min="10249" max="10249" width="18.5546875" style="3" bestFit="1" customWidth="1"/>
    <col min="10250" max="10250" width="20.44140625" style="3" bestFit="1" customWidth="1"/>
    <col min="10251" max="10253" width="18.5546875" style="3" bestFit="1" customWidth="1"/>
    <col min="10254" max="10254" width="21.44140625" style="3" customWidth="1"/>
    <col min="10255" max="10255" width="21.5546875" style="3" customWidth="1"/>
    <col min="10256" max="10258" width="18.5546875" style="3" customWidth="1"/>
    <col min="10259" max="10259" width="21.109375" style="3" customWidth="1"/>
    <col min="10260" max="10260" width="21.88671875" style="3" bestFit="1" customWidth="1"/>
    <col min="10261" max="10261" width="20.44140625" style="3" bestFit="1" customWidth="1"/>
    <col min="10262" max="10262" width="26.109375" style="3" bestFit="1" customWidth="1"/>
    <col min="10263" max="10265" width="18.5546875" style="3" bestFit="1" customWidth="1"/>
    <col min="10266" max="10496" width="11.44140625" style="3"/>
    <col min="10497" max="10497" width="40.109375" style="3" customWidth="1"/>
    <col min="10498" max="10499" width="21" style="3" customWidth="1"/>
    <col min="10500" max="10500" width="20.44140625" style="3" bestFit="1" customWidth="1"/>
    <col min="10501" max="10501" width="25.5546875" style="3" bestFit="1" customWidth="1"/>
    <col min="10502" max="10503" width="18.5546875" style="3" bestFit="1" customWidth="1"/>
    <col min="10504" max="10504" width="20.44140625" style="3" bestFit="1" customWidth="1"/>
    <col min="10505" max="10505" width="18.5546875" style="3" bestFit="1" customWidth="1"/>
    <col min="10506" max="10506" width="20.44140625" style="3" bestFit="1" customWidth="1"/>
    <col min="10507" max="10509" width="18.5546875" style="3" bestFit="1" customWidth="1"/>
    <col min="10510" max="10510" width="21.44140625" style="3" customWidth="1"/>
    <col min="10511" max="10511" width="21.5546875" style="3" customWidth="1"/>
    <col min="10512" max="10514" width="18.5546875" style="3" customWidth="1"/>
    <col min="10515" max="10515" width="21.109375" style="3" customWidth="1"/>
    <col min="10516" max="10516" width="21.88671875" style="3" bestFit="1" customWidth="1"/>
    <col min="10517" max="10517" width="20.44140625" style="3" bestFit="1" customWidth="1"/>
    <col min="10518" max="10518" width="26.109375" style="3" bestFit="1" customWidth="1"/>
    <col min="10519" max="10521" width="18.5546875" style="3" bestFit="1" customWidth="1"/>
    <col min="10522" max="10752" width="11.44140625" style="3"/>
    <col min="10753" max="10753" width="40.109375" style="3" customWidth="1"/>
    <col min="10754" max="10755" width="21" style="3" customWidth="1"/>
    <col min="10756" max="10756" width="20.44140625" style="3" bestFit="1" customWidth="1"/>
    <col min="10757" max="10757" width="25.5546875" style="3" bestFit="1" customWidth="1"/>
    <col min="10758" max="10759" width="18.5546875" style="3" bestFit="1" customWidth="1"/>
    <col min="10760" max="10760" width="20.44140625" style="3" bestFit="1" customWidth="1"/>
    <col min="10761" max="10761" width="18.5546875" style="3" bestFit="1" customWidth="1"/>
    <col min="10762" max="10762" width="20.44140625" style="3" bestFit="1" customWidth="1"/>
    <col min="10763" max="10765" width="18.5546875" style="3" bestFit="1" customWidth="1"/>
    <col min="10766" max="10766" width="21.44140625" style="3" customWidth="1"/>
    <col min="10767" max="10767" width="21.5546875" style="3" customWidth="1"/>
    <col min="10768" max="10770" width="18.5546875" style="3" customWidth="1"/>
    <col min="10771" max="10771" width="21.109375" style="3" customWidth="1"/>
    <col min="10772" max="10772" width="21.88671875" style="3" bestFit="1" customWidth="1"/>
    <col min="10773" max="10773" width="20.44140625" style="3" bestFit="1" customWidth="1"/>
    <col min="10774" max="10774" width="26.109375" style="3" bestFit="1" customWidth="1"/>
    <col min="10775" max="10777" width="18.5546875" style="3" bestFit="1" customWidth="1"/>
    <col min="10778" max="11008" width="11.44140625" style="3"/>
    <col min="11009" max="11009" width="40.109375" style="3" customWidth="1"/>
    <col min="11010" max="11011" width="21" style="3" customWidth="1"/>
    <col min="11012" max="11012" width="20.44140625" style="3" bestFit="1" customWidth="1"/>
    <col min="11013" max="11013" width="25.5546875" style="3" bestFit="1" customWidth="1"/>
    <col min="11014" max="11015" width="18.5546875" style="3" bestFit="1" customWidth="1"/>
    <col min="11016" max="11016" width="20.44140625" style="3" bestFit="1" customWidth="1"/>
    <col min="11017" max="11017" width="18.5546875" style="3" bestFit="1" customWidth="1"/>
    <col min="11018" max="11018" width="20.44140625" style="3" bestFit="1" customWidth="1"/>
    <col min="11019" max="11021" width="18.5546875" style="3" bestFit="1" customWidth="1"/>
    <col min="11022" max="11022" width="21.44140625" style="3" customWidth="1"/>
    <col min="11023" max="11023" width="21.5546875" style="3" customWidth="1"/>
    <col min="11024" max="11026" width="18.5546875" style="3" customWidth="1"/>
    <col min="11027" max="11027" width="21.109375" style="3" customWidth="1"/>
    <col min="11028" max="11028" width="21.88671875" style="3" bestFit="1" customWidth="1"/>
    <col min="11029" max="11029" width="20.44140625" style="3" bestFit="1" customWidth="1"/>
    <col min="11030" max="11030" width="26.109375" style="3" bestFit="1" customWidth="1"/>
    <col min="11031" max="11033" width="18.5546875" style="3" bestFit="1" customWidth="1"/>
    <col min="11034" max="11264" width="11.44140625" style="3"/>
    <col min="11265" max="11265" width="40.109375" style="3" customWidth="1"/>
    <col min="11266" max="11267" width="21" style="3" customWidth="1"/>
    <col min="11268" max="11268" width="20.44140625" style="3" bestFit="1" customWidth="1"/>
    <col min="11269" max="11269" width="25.5546875" style="3" bestFit="1" customWidth="1"/>
    <col min="11270" max="11271" width="18.5546875" style="3" bestFit="1" customWidth="1"/>
    <col min="11272" max="11272" width="20.44140625" style="3" bestFit="1" customWidth="1"/>
    <col min="11273" max="11273" width="18.5546875" style="3" bestFit="1" customWidth="1"/>
    <col min="11274" max="11274" width="20.44140625" style="3" bestFit="1" customWidth="1"/>
    <col min="11275" max="11277" width="18.5546875" style="3" bestFit="1" customWidth="1"/>
    <col min="11278" max="11278" width="21.44140625" style="3" customWidth="1"/>
    <col min="11279" max="11279" width="21.5546875" style="3" customWidth="1"/>
    <col min="11280" max="11282" width="18.5546875" style="3" customWidth="1"/>
    <col min="11283" max="11283" width="21.109375" style="3" customWidth="1"/>
    <col min="11284" max="11284" width="21.88671875" style="3" bestFit="1" customWidth="1"/>
    <col min="11285" max="11285" width="20.44140625" style="3" bestFit="1" customWidth="1"/>
    <col min="11286" max="11286" width="26.109375" style="3" bestFit="1" customWidth="1"/>
    <col min="11287" max="11289" width="18.5546875" style="3" bestFit="1" customWidth="1"/>
    <col min="11290" max="11520" width="11.44140625" style="3"/>
    <col min="11521" max="11521" width="40.109375" style="3" customWidth="1"/>
    <col min="11522" max="11523" width="21" style="3" customWidth="1"/>
    <col min="11524" max="11524" width="20.44140625" style="3" bestFit="1" customWidth="1"/>
    <col min="11525" max="11525" width="25.5546875" style="3" bestFit="1" customWidth="1"/>
    <col min="11526" max="11527" width="18.5546875" style="3" bestFit="1" customWidth="1"/>
    <col min="11528" max="11528" width="20.44140625" style="3" bestFit="1" customWidth="1"/>
    <col min="11529" max="11529" width="18.5546875" style="3" bestFit="1" customWidth="1"/>
    <col min="11530" max="11530" width="20.44140625" style="3" bestFit="1" customWidth="1"/>
    <col min="11531" max="11533" width="18.5546875" style="3" bestFit="1" customWidth="1"/>
    <col min="11534" max="11534" width="21.44140625" style="3" customWidth="1"/>
    <col min="11535" max="11535" width="21.5546875" style="3" customWidth="1"/>
    <col min="11536" max="11538" width="18.5546875" style="3" customWidth="1"/>
    <col min="11539" max="11539" width="21.109375" style="3" customWidth="1"/>
    <col min="11540" max="11540" width="21.88671875" style="3" bestFit="1" customWidth="1"/>
    <col min="11541" max="11541" width="20.44140625" style="3" bestFit="1" customWidth="1"/>
    <col min="11542" max="11542" width="26.109375" style="3" bestFit="1" customWidth="1"/>
    <col min="11543" max="11545" width="18.5546875" style="3" bestFit="1" customWidth="1"/>
    <col min="11546" max="11776" width="11.44140625" style="3"/>
    <col min="11777" max="11777" width="40.109375" style="3" customWidth="1"/>
    <col min="11778" max="11779" width="21" style="3" customWidth="1"/>
    <col min="11780" max="11780" width="20.44140625" style="3" bestFit="1" customWidth="1"/>
    <col min="11781" max="11781" width="25.5546875" style="3" bestFit="1" customWidth="1"/>
    <col min="11782" max="11783" width="18.5546875" style="3" bestFit="1" customWidth="1"/>
    <col min="11784" max="11784" width="20.44140625" style="3" bestFit="1" customWidth="1"/>
    <col min="11785" max="11785" width="18.5546875" style="3" bestFit="1" customWidth="1"/>
    <col min="11786" max="11786" width="20.44140625" style="3" bestFit="1" customWidth="1"/>
    <col min="11787" max="11789" width="18.5546875" style="3" bestFit="1" customWidth="1"/>
    <col min="11790" max="11790" width="21.44140625" style="3" customWidth="1"/>
    <col min="11791" max="11791" width="21.5546875" style="3" customWidth="1"/>
    <col min="11792" max="11794" width="18.5546875" style="3" customWidth="1"/>
    <col min="11795" max="11795" width="21.109375" style="3" customWidth="1"/>
    <col min="11796" max="11796" width="21.88671875" style="3" bestFit="1" customWidth="1"/>
    <col min="11797" max="11797" width="20.44140625" style="3" bestFit="1" customWidth="1"/>
    <col min="11798" max="11798" width="26.109375" style="3" bestFit="1" customWidth="1"/>
    <col min="11799" max="11801" width="18.5546875" style="3" bestFit="1" customWidth="1"/>
    <col min="11802" max="12032" width="11.44140625" style="3"/>
    <col min="12033" max="12033" width="40.109375" style="3" customWidth="1"/>
    <col min="12034" max="12035" width="21" style="3" customWidth="1"/>
    <col min="12036" max="12036" width="20.44140625" style="3" bestFit="1" customWidth="1"/>
    <col min="12037" max="12037" width="25.5546875" style="3" bestFit="1" customWidth="1"/>
    <col min="12038" max="12039" width="18.5546875" style="3" bestFit="1" customWidth="1"/>
    <col min="12040" max="12040" width="20.44140625" style="3" bestFit="1" customWidth="1"/>
    <col min="12041" max="12041" width="18.5546875" style="3" bestFit="1" customWidth="1"/>
    <col min="12042" max="12042" width="20.44140625" style="3" bestFit="1" customWidth="1"/>
    <col min="12043" max="12045" width="18.5546875" style="3" bestFit="1" customWidth="1"/>
    <col min="12046" max="12046" width="21.44140625" style="3" customWidth="1"/>
    <col min="12047" max="12047" width="21.5546875" style="3" customWidth="1"/>
    <col min="12048" max="12050" width="18.5546875" style="3" customWidth="1"/>
    <col min="12051" max="12051" width="21.109375" style="3" customWidth="1"/>
    <col min="12052" max="12052" width="21.88671875" style="3" bestFit="1" customWidth="1"/>
    <col min="12053" max="12053" width="20.44140625" style="3" bestFit="1" customWidth="1"/>
    <col min="12054" max="12054" width="26.109375" style="3" bestFit="1" customWidth="1"/>
    <col min="12055" max="12057" width="18.5546875" style="3" bestFit="1" customWidth="1"/>
    <col min="12058" max="12288" width="11.44140625" style="3"/>
    <col min="12289" max="12289" width="40.109375" style="3" customWidth="1"/>
    <col min="12290" max="12291" width="21" style="3" customWidth="1"/>
    <col min="12292" max="12292" width="20.44140625" style="3" bestFit="1" customWidth="1"/>
    <col min="12293" max="12293" width="25.5546875" style="3" bestFit="1" customWidth="1"/>
    <col min="12294" max="12295" width="18.5546875" style="3" bestFit="1" customWidth="1"/>
    <col min="12296" max="12296" width="20.44140625" style="3" bestFit="1" customWidth="1"/>
    <col min="12297" max="12297" width="18.5546875" style="3" bestFit="1" customWidth="1"/>
    <col min="12298" max="12298" width="20.44140625" style="3" bestFit="1" customWidth="1"/>
    <col min="12299" max="12301" width="18.5546875" style="3" bestFit="1" customWidth="1"/>
    <col min="12302" max="12302" width="21.44140625" style="3" customWidth="1"/>
    <col min="12303" max="12303" width="21.5546875" style="3" customWidth="1"/>
    <col min="12304" max="12306" width="18.5546875" style="3" customWidth="1"/>
    <col min="12307" max="12307" width="21.109375" style="3" customWidth="1"/>
    <col min="12308" max="12308" width="21.88671875" style="3" bestFit="1" customWidth="1"/>
    <col min="12309" max="12309" width="20.44140625" style="3" bestFit="1" customWidth="1"/>
    <col min="12310" max="12310" width="26.109375" style="3" bestFit="1" customWidth="1"/>
    <col min="12311" max="12313" width="18.5546875" style="3" bestFit="1" customWidth="1"/>
    <col min="12314" max="12544" width="11.44140625" style="3"/>
    <col min="12545" max="12545" width="40.109375" style="3" customWidth="1"/>
    <col min="12546" max="12547" width="21" style="3" customWidth="1"/>
    <col min="12548" max="12548" width="20.44140625" style="3" bestFit="1" customWidth="1"/>
    <col min="12549" max="12549" width="25.5546875" style="3" bestFit="1" customWidth="1"/>
    <col min="12550" max="12551" width="18.5546875" style="3" bestFit="1" customWidth="1"/>
    <col min="12552" max="12552" width="20.44140625" style="3" bestFit="1" customWidth="1"/>
    <col min="12553" max="12553" width="18.5546875" style="3" bestFit="1" customWidth="1"/>
    <col min="12554" max="12554" width="20.44140625" style="3" bestFit="1" customWidth="1"/>
    <col min="12555" max="12557" width="18.5546875" style="3" bestFit="1" customWidth="1"/>
    <col min="12558" max="12558" width="21.44140625" style="3" customWidth="1"/>
    <col min="12559" max="12559" width="21.5546875" style="3" customWidth="1"/>
    <col min="12560" max="12562" width="18.5546875" style="3" customWidth="1"/>
    <col min="12563" max="12563" width="21.109375" style="3" customWidth="1"/>
    <col min="12564" max="12564" width="21.88671875" style="3" bestFit="1" customWidth="1"/>
    <col min="12565" max="12565" width="20.44140625" style="3" bestFit="1" customWidth="1"/>
    <col min="12566" max="12566" width="26.109375" style="3" bestFit="1" customWidth="1"/>
    <col min="12567" max="12569" width="18.5546875" style="3" bestFit="1" customWidth="1"/>
    <col min="12570" max="12800" width="11.44140625" style="3"/>
    <col min="12801" max="12801" width="40.109375" style="3" customWidth="1"/>
    <col min="12802" max="12803" width="21" style="3" customWidth="1"/>
    <col min="12804" max="12804" width="20.44140625" style="3" bestFit="1" customWidth="1"/>
    <col min="12805" max="12805" width="25.5546875" style="3" bestFit="1" customWidth="1"/>
    <col min="12806" max="12807" width="18.5546875" style="3" bestFit="1" customWidth="1"/>
    <col min="12808" max="12808" width="20.44140625" style="3" bestFit="1" customWidth="1"/>
    <col min="12809" max="12809" width="18.5546875" style="3" bestFit="1" customWidth="1"/>
    <col min="12810" max="12810" width="20.44140625" style="3" bestFit="1" customWidth="1"/>
    <col min="12811" max="12813" width="18.5546875" style="3" bestFit="1" customWidth="1"/>
    <col min="12814" max="12814" width="21.44140625" style="3" customWidth="1"/>
    <col min="12815" max="12815" width="21.5546875" style="3" customWidth="1"/>
    <col min="12816" max="12818" width="18.5546875" style="3" customWidth="1"/>
    <col min="12819" max="12819" width="21.109375" style="3" customWidth="1"/>
    <col min="12820" max="12820" width="21.88671875" style="3" bestFit="1" customWidth="1"/>
    <col min="12821" max="12821" width="20.44140625" style="3" bestFit="1" customWidth="1"/>
    <col min="12822" max="12822" width="26.109375" style="3" bestFit="1" customWidth="1"/>
    <col min="12823" max="12825" width="18.5546875" style="3" bestFit="1" customWidth="1"/>
    <col min="12826" max="13056" width="11.44140625" style="3"/>
    <col min="13057" max="13057" width="40.109375" style="3" customWidth="1"/>
    <col min="13058" max="13059" width="21" style="3" customWidth="1"/>
    <col min="13060" max="13060" width="20.44140625" style="3" bestFit="1" customWidth="1"/>
    <col min="13061" max="13061" width="25.5546875" style="3" bestFit="1" customWidth="1"/>
    <col min="13062" max="13063" width="18.5546875" style="3" bestFit="1" customWidth="1"/>
    <col min="13064" max="13064" width="20.44140625" style="3" bestFit="1" customWidth="1"/>
    <col min="13065" max="13065" width="18.5546875" style="3" bestFit="1" customWidth="1"/>
    <col min="13066" max="13066" width="20.44140625" style="3" bestFit="1" customWidth="1"/>
    <col min="13067" max="13069" width="18.5546875" style="3" bestFit="1" customWidth="1"/>
    <col min="13070" max="13070" width="21.44140625" style="3" customWidth="1"/>
    <col min="13071" max="13071" width="21.5546875" style="3" customWidth="1"/>
    <col min="13072" max="13074" width="18.5546875" style="3" customWidth="1"/>
    <col min="13075" max="13075" width="21.109375" style="3" customWidth="1"/>
    <col min="13076" max="13076" width="21.88671875" style="3" bestFit="1" customWidth="1"/>
    <col min="13077" max="13077" width="20.44140625" style="3" bestFit="1" customWidth="1"/>
    <col min="13078" max="13078" width="26.109375" style="3" bestFit="1" customWidth="1"/>
    <col min="13079" max="13081" width="18.5546875" style="3" bestFit="1" customWidth="1"/>
    <col min="13082" max="13312" width="11.44140625" style="3"/>
    <col min="13313" max="13313" width="40.109375" style="3" customWidth="1"/>
    <col min="13314" max="13315" width="21" style="3" customWidth="1"/>
    <col min="13316" max="13316" width="20.44140625" style="3" bestFit="1" customWidth="1"/>
    <col min="13317" max="13317" width="25.5546875" style="3" bestFit="1" customWidth="1"/>
    <col min="13318" max="13319" width="18.5546875" style="3" bestFit="1" customWidth="1"/>
    <col min="13320" max="13320" width="20.44140625" style="3" bestFit="1" customWidth="1"/>
    <col min="13321" max="13321" width="18.5546875" style="3" bestFit="1" customWidth="1"/>
    <col min="13322" max="13322" width="20.44140625" style="3" bestFit="1" customWidth="1"/>
    <col min="13323" max="13325" width="18.5546875" style="3" bestFit="1" customWidth="1"/>
    <col min="13326" max="13326" width="21.44140625" style="3" customWidth="1"/>
    <col min="13327" max="13327" width="21.5546875" style="3" customWidth="1"/>
    <col min="13328" max="13330" width="18.5546875" style="3" customWidth="1"/>
    <col min="13331" max="13331" width="21.109375" style="3" customWidth="1"/>
    <col min="13332" max="13332" width="21.88671875" style="3" bestFit="1" customWidth="1"/>
    <col min="13333" max="13333" width="20.44140625" style="3" bestFit="1" customWidth="1"/>
    <col min="13334" max="13334" width="26.109375" style="3" bestFit="1" customWidth="1"/>
    <col min="13335" max="13337" width="18.5546875" style="3" bestFit="1" customWidth="1"/>
    <col min="13338" max="13568" width="11.44140625" style="3"/>
    <col min="13569" max="13569" width="40.109375" style="3" customWidth="1"/>
    <col min="13570" max="13571" width="21" style="3" customWidth="1"/>
    <col min="13572" max="13572" width="20.44140625" style="3" bestFit="1" customWidth="1"/>
    <col min="13573" max="13573" width="25.5546875" style="3" bestFit="1" customWidth="1"/>
    <col min="13574" max="13575" width="18.5546875" style="3" bestFit="1" customWidth="1"/>
    <col min="13576" max="13576" width="20.44140625" style="3" bestFit="1" customWidth="1"/>
    <col min="13577" max="13577" width="18.5546875" style="3" bestFit="1" customWidth="1"/>
    <col min="13578" max="13578" width="20.44140625" style="3" bestFit="1" customWidth="1"/>
    <col min="13579" max="13581" width="18.5546875" style="3" bestFit="1" customWidth="1"/>
    <col min="13582" max="13582" width="21.44140625" style="3" customWidth="1"/>
    <col min="13583" max="13583" width="21.5546875" style="3" customWidth="1"/>
    <col min="13584" max="13586" width="18.5546875" style="3" customWidth="1"/>
    <col min="13587" max="13587" width="21.109375" style="3" customWidth="1"/>
    <col min="13588" max="13588" width="21.88671875" style="3" bestFit="1" customWidth="1"/>
    <col min="13589" max="13589" width="20.44140625" style="3" bestFit="1" customWidth="1"/>
    <col min="13590" max="13590" width="26.109375" style="3" bestFit="1" customWidth="1"/>
    <col min="13591" max="13593" width="18.5546875" style="3" bestFit="1" customWidth="1"/>
    <col min="13594" max="13824" width="11.44140625" style="3"/>
    <col min="13825" max="13825" width="40.109375" style="3" customWidth="1"/>
    <col min="13826" max="13827" width="21" style="3" customWidth="1"/>
    <col min="13828" max="13828" width="20.44140625" style="3" bestFit="1" customWidth="1"/>
    <col min="13829" max="13829" width="25.5546875" style="3" bestFit="1" customWidth="1"/>
    <col min="13830" max="13831" width="18.5546875" style="3" bestFit="1" customWidth="1"/>
    <col min="13832" max="13832" width="20.44140625" style="3" bestFit="1" customWidth="1"/>
    <col min="13833" max="13833" width="18.5546875" style="3" bestFit="1" customWidth="1"/>
    <col min="13834" max="13834" width="20.44140625" style="3" bestFit="1" customWidth="1"/>
    <col min="13835" max="13837" width="18.5546875" style="3" bestFit="1" customWidth="1"/>
    <col min="13838" max="13838" width="21.44140625" style="3" customWidth="1"/>
    <col min="13839" max="13839" width="21.5546875" style="3" customWidth="1"/>
    <col min="13840" max="13842" width="18.5546875" style="3" customWidth="1"/>
    <col min="13843" max="13843" width="21.109375" style="3" customWidth="1"/>
    <col min="13844" max="13844" width="21.88671875" style="3" bestFit="1" customWidth="1"/>
    <col min="13845" max="13845" width="20.44140625" style="3" bestFit="1" customWidth="1"/>
    <col min="13846" max="13846" width="26.109375" style="3" bestFit="1" customWidth="1"/>
    <col min="13847" max="13849" width="18.5546875" style="3" bestFit="1" customWidth="1"/>
    <col min="13850" max="14080" width="11.44140625" style="3"/>
    <col min="14081" max="14081" width="40.109375" style="3" customWidth="1"/>
    <col min="14082" max="14083" width="21" style="3" customWidth="1"/>
    <col min="14084" max="14084" width="20.44140625" style="3" bestFit="1" customWidth="1"/>
    <col min="14085" max="14085" width="25.5546875" style="3" bestFit="1" customWidth="1"/>
    <col min="14086" max="14087" width="18.5546875" style="3" bestFit="1" customWidth="1"/>
    <col min="14088" max="14088" width="20.44140625" style="3" bestFit="1" customWidth="1"/>
    <col min="14089" max="14089" width="18.5546875" style="3" bestFit="1" customWidth="1"/>
    <col min="14090" max="14090" width="20.44140625" style="3" bestFit="1" customWidth="1"/>
    <col min="14091" max="14093" width="18.5546875" style="3" bestFit="1" customWidth="1"/>
    <col min="14094" max="14094" width="21.44140625" style="3" customWidth="1"/>
    <col min="14095" max="14095" width="21.5546875" style="3" customWidth="1"/>
    <col min="14096" max="14098" width="18.5546875" style="3" customWidth="1"/>
    <col min="14099" max="14099" width="21.109375" style="3" customWidth="1"/>
    <col min="14100" max="14100" width="21.88671875" style="3" bestFit="1" customWidth="1"/>
    <col min="14101" max="14101" width="20.44140625" style="3" bestFit="1" customWidth="1"/>
    <col min="14102" max="14102" width="26.109375" style="3" bestFit="1" customWidth="1"/>
    <col min="14103" max="14105" width="18.5546875" style="3" bestFit="1" customWidth="1"/>
    <col min="14106" max="14336" width="11.44140625" style="3"/>
    <col min="14337" max="14337" width="40.109375" style="3" customWidth="1"/>
    <col min="14338" max="14339" width="21" style="3" customWidth="1"/>
    <col min="14340" max="14340" width="20.44140625" style="3" bestFit="1" customWidth="1"/>
    <col min="14341" max="14341" width="25.5546875" style="3" bestFit="1" customWidth="1"/>
    <col min="14342" max="14343" width="18.5546875" style="3" bestFit="1" customWidth="1"/>
    <col min="14344" max="14344" width="20.44140625" style="3" bestFit="1" customWidth="1"/>
    <col min="14345" max="14345" width="18.5546875" style="3" bestFit="1" customWidth="1"/>
    <col min="14346" max="14346" width="20.44140625" style="3" bestFit="1" customWidth="1"/>
    <col min="14347" max="14349" width="18.5546875" style="3" bestFit="1" customWidth="1"/>
    <col min="14350" max="14350" width="21.44140625" style="3" customWidth="1"/>
    <col min="14351" max="14351" width="21.5546875" style="3" customWidth="1"/>
    <col min="14352" max="14354" width="18.5546875" style="3" customWidth="1"/>
    <col min="14355" max="14355" width="21.109375" style="3" customWidth="1"/>
    <col min="14356" max="14356" width="21.88671875" style="3" bestFit="1" customWidth="1"/>
    <col min="14357" max="14357" width="20.44140625" style="3" bestFit="1" customWidth="1"/>
    <col min="14358" max="14358" width="26.109375" style="3" bestFit="1" customWidth="1"/>
    <col min="14359" max="14361" width="18.5546875" style="3" bestFit="1" customWidth="1"/>
    <col min="14362" max="14592" width="11.44140625" style="3"/>
    <col min="14593" max="14593" width="40.109375" style="3" customWidth="1"/>
    <col min="14594" max="14595" width="21" style="3" customWidth="1"/>
    <col min="14596" max="14596" width="20.44140625" style="3" bestFit="1" customWidth="1"/>
    <col min="14597" max="14597" width="25.5546875" style="3" bestFit="1" customWidth="1"/>
    <col min="14598" max="14599" width="18.5546875" style="3" bestFit="1" customWidth="1"/>
    <col min="14600" max="14600" width="20.44140625" style="3" bestFit="1" customWidth="1"/>
    <col min="14601" max="14601" width="18.5546875" style="3" bestFit="1" customWidth="1"/>
    <col min="14602" max="14602" width="20.44140625" style="3" bestFit="1" customWidth="1"/>
    <col min="14603" max="14605" width="18.5546875" style="3" bestFit="1" customWidth="1"/>
    <col min="14606" max="14606" width="21.44140625" style="3" customWidth="1"/>
    <col min="14607" max="14607" width="21.5546875" style="3" customWidth="1"/>
    <col min="14608" max="14610" width="18.5546875" style="3" customWidth="1"/>
    <col min="14611" max="14611" width="21.109375" style="3" customWidth="1"/>
    <col min="14612" max="14612" width="21.88671875" style="3" bestFit="1" customWidth="1"/>
    <col min="14613" max="14613" width="20.44140625" style="3" bestFit="1" customWidth="1"/>
    <col min="14614" max="14614" width="26.109375" style="3" bestFit="1" customWidth="1"/>
    <col min="14615" max="14617" width="18.5546875" style="3" bestFit="1" customWidth="1"/>
    <col min="14618" max="14848" width="11.44140625" style="3"/>
    <col min="14849" max="14849" width="40.109375" style="3" customWidth="1"/>
    <col min="14850" max="14851" width="21" style="3" customWidth="1"/>
    <col min="14852" max="14852" width="20.44140625" style="3" bestFit="1" customWidth="1"/>
    <col min="14853" max="14853" width="25.5546875" style="3" bestFit="1" customWidth="1"/>
    <col min="14854" max="14855" width="18.5546875" style="3" bestFit="1" customWidth="1"/>
    <col min="14856" max="14856" width="20.44140625" style="3" bestFit="1" customWidth="1"/>
    <col min="14857" max="14857" width="18.5546875" style="3" bestFit="1" customWidth="1"/>
    <col min="14858" max="14858" width="20.44140625" style="3" bestFit="1" customWidth="1"/>
    <col min="14859" max="14861" width="18.5546875" style="3" bestFit="1" customWidth="1"/>
    <col min="14862" max="14862" width="21.44140625" style="3" customWidth="1"/>
    <col min="14863" max="14863" width="21.5546875" style="3" customWidth="1"/>
    <col min="14864" max="14866" width="18.5546875" style="3" customWidth="1"/>
    <col min="14867" max="14867" width="21.109375" style="3" customWidth="1"/>
    <col min="14868" max="14868" width="21.88671875" style="3" bestFit="1" customWidth="1"/>
    <col min="14869" max="14869" width="20.44140625" style="3" bestFit="1" customWidth="1"/>
    <col min="14870" max="14870" width="26.109375" style="3" bestFit="1" customWidth="1"/>
    <col min="14871" max="14873" width="18.5546875" style="3" bestFit="1" customWidth="1"/>
    <col min="14874" max="15104" width="11.44140625" style="3"/>
    <col min="15105" max="15105" width="40.109375" style="3" customWidth="1"/>
    <col min="15106" max="15107" width="21" style="3" customWidth="1"/>
    <col min="15108" max="15108" width="20.44140625" style="3" bestFit="1" customWidth="1"/>
    <col min="15109" max="15109" width="25.5546875" style="3" bestFit="1" customWidth="1"/>
    <col min="15110" max="15111" width="18.5546875" style="3" bestFit="1" customWidth="1"/>
    <col min="15112" max="15112" width="20.44140625" style="3" bestFit="1" customWidth="1"/>
    <col min="15113" max="15113" width="18.5546875" style="3" bestFit="1" customWidth="1"/>
    <col min="15114" max="15114" width="20.44140625" style="3" bestFit="1" customWidth="1"/>
    <col min="15115" max="15117" width="18.5546875" style="3" bestFit="1" customWidth="1"/>
    <col min="15118" max="15118" width="21.44140625" style="3" customWidth="1"/>
    <col min="15119" max="15119" width="21.5546875" style="3" customWidth="1"/>
    <col min="15120" max="15122" width="18.5546875" style="3" customWidth="1"/>
    <col min="15123" max="15123" width="21.109375" style="3" customWidth="1"/>
    <col min="15124" max="15124" width="21.88671875" style="3" bestFit="1" customWidth="1"/>
    <col min="15125" max="15125" width="20.44140625" style="3" bestFit="1" customWidth="1"/>
    <col min="15126" max="15126" width="26.109375" style="3" bestFit="1" customWidth="1"/>
    <col min="15127" max="15129" width="18.5546875" style="3" bestFit="1" customWidth="1"/>
    <col min="15130" max="15360" width="11.44140625" style="3"/>
    <col min="15361" max="15361" width="40.109375" style="3" customWidth="1"/>
    <col min="15362" max="15363" width="21" style="3" customWidth="1"/>
    <col min="15364" max="15364" width="20.44140625" style="3" bestFit="1" customWidth="1"/>
    <col min="15365" max="15365" width="25.5546875" style="3" bestFit="1" customWidth="1"/>
    <col min="15366" max="15367" width="18.5546875" style="3" bestFit="1" customWidth="1"/>
    <col min="15368" max="15368" width="20.44140625" style="3" bestFit="1" customWidth="1"/>
    <col min="15369" max="15369" width="18.5546875" style="3" bestFit="1" customWidth="1"/>
    <col min="15370" max="15370" width="20.44140625" style="3" bestFit="1" customWidth="1"/>
    <col min="15371" max="15373" width="18.5546875" style="3" bestFit="1" customWidth="1"/>
    <col min="15374" max="15374" width="21.44140625" style="3" customWidth="1"/>
    <col min="15375" max="15375" width="21.5546875" style="3" customWidth="1"/>
    <col min="15376" max="15378" width="18.5546875" style="3" customWidth="1"/>
    <col min="15379" max="15379" width="21.109375" style="3" customWidth="1"/>
    <col min="15380" max="15380" width="21.88671875" style="3" bestFit="1" customWidth="1"/>
    <col min="15381" max="15381" width="20.44140625" style="3" bestFit="1" customWidth="1"/>
    <col min="15382" max="15382" width="26.109375" style="3" bestFit="1" customWidth="1"/>
    <col min="15383" max="15385" width="18.5546875" style="3" bestFit="1" customWidth="1"/>
    <col min="15386" max="15616" width="11.44140625" style="3"/>
    <col min="15617" max="15617" width="40.109375" style="3" customWidth="1"/>
    <col min="15618" max="15619" width="21" style="3" customWidth="1"/>
    <col min="15620" max="15620" width="20.44140625" style="3" bestFit="1" customWidth="1"/>
    <col min="15621" max="15621" width="25.5546875" style="3" bestFit="1" customWidth="1"/>
    <col min="15622" max="15623" width="18.5546875" style="3" bestFit="1" customWidth="1"/>
    <col min="15624" max="15624" width="20.44140625" style="3" bestFit="1" customWidth="1"/>
    <col min="15625" max="15625" width="18.5546875" style="3" bestFit="1" customWidth="1"/>
    <col min="15626" max="15626" width="20.44140625" style="3" bestFit="1" customWidth="1"/>
    <col min="15627" max="15629" width="18.5546875" style="3" bestFit="1" customWidth="1"/>
    <col min="15630" max="15630" width="21.44140625" style="3" customWidth="1"/>
    <col min="15631" max="15631" width="21.5546875" style="3" customWidth="1"/>
    <col min="15632" max="15634" width="18.5546875" style="3" customWidth="1"/>
    <col min="15635" max="15635" width="21.109375" style="3" customWidth="1"/>
    <col min="15636" max="15636" width="21.88671875" style="3" bestFit="1" customWidth="1"/>
    <col min="15637" max="15637" width="20.44140625" style="3" bestFit="1" customWidth="1"/>
    <col min="15638" max="15638" width="26.109375" style="3" bestFit="1" customWidth="1"/>
    <col min="15639" max="15641" width="18.5546875" style="3" bestFit="1" customWidth="1"/>
    <col min="15642" max="15872" width="11.44140625" style="3"/>
    <col min="15873" max="15873" width="40.109375" style="3" customWidth="1"/>
    <col min="15874" max="15875" width="21" style="3" customWidth="1"/>
    <col min="15876" max="15876" width="20.44140625" style="3" bestFit="1" customWidth="1"/>
    <col min="15877" max="15877" width="25.5546875" style="3" bestFit="1" customWidth="1"/>
    <col min="15878" max="15879" width="18.5546875" style="3" bestFit="1" customWidth="1"/>
    <col min="15880" max="15880" width="20.44140625" style="3" bestFit="1" customWidth="1"/>
    <col min="15881" max="15881" width="18.5546875" style="3" bestFit="1" customWidth="1"/>
    <col min="15882" max="15882" width="20.44140625" style="3" bestFit="1" customWidth="1"/>
    <col min="15883" max="15885" width="18.5546875" style="3" bestFit="1" customWidth="1"/>
    <col min="15886" max="15886" width="21.44140625" style="3" customWidth="1"/>
    <col min="15887" max="15887" width="21.5546875" style="3" customWidth="1"/>
    <col min="15888" max="15890" width="18.5546875" style="3" customWidth="1"/>
    <col min="15891" max="15891" width="21.109375" style="3" customWidth="1"/>
    <col min="15892" max="15892" width="21.88671875" style="3" bestFit="1" customWidth="1"/>
    <col min="15893" max="15893" width="20.44140625" style="3" bestFit="1" customWidth="1"/>
    <col min="15894" max="15894" width="26.109375" style="3" bestFit="1" customWidth="1"/>
    <col min="15895" max="15897" width="18.5546875" style="3" bestFit="1" customWidth="1"/>
    <col min="15898" max="16128" width="11.44140625" style="3"/>
    <col min="16129" max="16129" width="40.109375" style="3" customWidth="1"/>
    <col min="16130" max="16131" width="21" style="3" customWidth="1"/>
    <col min="16132" max="16132" width="20.44140625" style="3" bestFit="1" customWidth="1"/>
    <col min="16133" max="16133" width="25.5546875" style="3" bestFit="1" customWidth="1"/>
    <col min="16134" max="16135" width="18.5546875" style="3" bestFit="1" customWidth="1"/>
    <col min="16136" max="16136" width="20.44140625" style="3" bestFit="1" customWidth="1"/>
    <col min="16137" max="16137" width="18.5546875" style="3" bestFit="1" customWidth="1"/>
    <col min="16138" max="16138" width="20.44140625" style="3" bestFit="1" customWidth="1"/>
    <col min="16139" max="16141" width="18.5546875" style="3" bestFit="1" customWidth="1"/>
    <col min="16142" max="16142" width="21.44140625" style="3" customWidth="1"/>
    <col min="16143" max="16143" width="21.5546875" style="3" customWidth="1"/>
    <col min="16144" max="16146" width="18.5546875" style="3" customWidth="1"/>
    <col min="16147" max="16147" width="21.109375" style="3" customWidth="1"/>
    <col min="16148" max="16148" width="21.88671875" style="3" bestFit="1" customWidth="1"/>
    <col min="16149" max="16149" width="20.44140625" style="3" bestFit="1" customWidth="1"/>
    <col min="16150" max="16150" width="26.109375" style="3" bestFit="1" customWidth="1"/>
    <col min="16151" max="16153" width="18.5546875" style="3" bestFit="1" customWidth="1"/>
    <col min="16154" max="16384" width="11.44140625" style="3"/>
  </cols>
  <sheetData>
    <row r="1" spans="1:28" ht="15.6" x14ac:dyDescent="0.3"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/>
    </row>
    <row r="2" spans="1:28" ht="15.6" x14ac:dyDescent="0.3">
      <c r="A2" s="11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79</v>
      </c>
      <c r="Z2" s="7"/>
    </row>
    <row r="3" spans="1:28" s="8" customFormat="1" ht="15.6" x14ac:dyDescent="0.3">
      <c r="A3" s="12" t="s">
        <v>106</v>
      </c>
      <c r="B3" s="5">
        <v>278085732247</v>
      </c>
      <c r="C3" s="5">
        <v>736393177984</v>
      </c>
      <c r="D3" s="5">
        <v>3364034582090</v>
      </c>
      <c r="E3" s="5">
        <v>3547008582116</v>
      </c>
      <c r="F3" s="5">
        <v>497325175729</v>
      </c>
      <c r="G3" s="5">
        <v>234743678742</v>
      </c>
      <c r="H3" s="5">
        <v>2643606748745</v>
      </c>
      <c r="I3" s="5">
        <v>526491839345</v>
      </c>
      <c r="J3" s="5">
        <v>962834932894</v>
      </c>
      <c r="K3" s="5">
        <v>420871150942</v>
      </c>
      <c r="L3" s="5">
        <v>129046335015</v>
      </c>
      <c r="M3" s="5">
        <v>360668370488</v>
      </c>
      <c r="N3" s="5">
        <v>1271054396135</v>
      </c>
      <c r="O3" s="5">
        <v>1219896668936</v>
      </c>
      <c r="P3" s="5">
        <v>385829815025</v>
      </c>
      <c r="Q3" s="5">
        <v>235295717113</v>
      </c>
      <c r="R3" s="5">
        <v>132418012244</v>
      </c>
      <c r="S3" s="5">
        <v>1172874967265</v>
      </c>
      <c r="T3" s="5">
        <v>113028432028</v>
      </c>
      <c r="U3" s="5">
        <v>878774235786</v>
      </c>
      <c r="V3" s="5">
        <v>335770732965</v>
      </c>
      <c r="W3" s="5">
        <v>274819378031</v>
      </c>
      <c r="X3" s="5">
        <v>599075910257</v>
      </c>
      <c r="Y3" s="5">
        <v>114840702148</v>
      </c>
      <c r="Z3" s="5">
        <f>SUM(B3:Y3)</f>
        <v>20434789274270</v>
      </c>
      <c r="AA3" s="6"/>
      <c r="AB3" s="6"/>
    </row>
    <row r="4" spans="1:28" ht="15.6" x14ac:dyDescent="0.3">
      <c r="A4" s="10" t="s">
        <v>25</v>
      </c>
      <c r="B4" s="4">
        <v>190519165205</v>
      </c>
      <c r="C4" s="4">
        <v>607704777652</v>
      </c>
      <c r="D4" s="4">
        <v>1354822937984</v>
      </c>
      <c r="E4" s="4">
        <v>2549277864867</v>
      </c>
      <c r="F4" s="4">
        <v>333314168950</v>
      </c>
      <c r="G4" s="4">
        <v>200399319602</v>
      </c>
      <c r="H4" s="4">
        <v>1152521172180</v>
      </c>
      <c r="I4" s="4">
        <v>217248482583</v>
      </c>
      <c r="J4" s="4">
        <v>417900475050</v>
      </c>
      <c r="K4" s="4">
        <v>323745579668</v>
      </c>
      <c r="L4" s="4">
        <v>86932870196</v>
      </c>
      <c r="M4" s="4">
        <v>209694478180</v>
      </c>
      <c r="N4" s="4">
        <v>531346132512</v>
      </c>
      <c r="O4" s="4">
        <v>771038425965</v>
      </c>
      <c r="P4" s="4">
        <v>232047703313</v>
      </c>
      <c r="Q4" s="4">
        <v>153059122131</v>
      </c>
      <c r="R4" s="4">
        <v>99685346890</v>
      </c>
      <c r="S4" s="4">
        <v>956983208469</v>
      </c>
      <c r="T4" s="4">
        <v>78435554586</v>
      </c>
      <c r="U4" s="4">
        <v>670902855152</v>
      </c>
      <c r="V4" s="4">
        <v>224543221818</v>
      </c>
      <c r="W4" s="4">
        <v>115366285851</v>
      </c>
      <c r="X4" s="4">
        <v>312927125447</v>
      </c>
      <c r="Y4" s="4">
        <v>108771802088</v>
      </c>
      <c r="Z4" s="5">
        <f t="shared" ref="Z4:Z60" si="0">SUM(B4:Y4)</f>
        <v>11899188076339</v>
      </c>
    </row>
    <row r="5" spans="1:28" ht="15.6" x14ac:dyDescent="0.3">
      <c r="A5" s="10" t="s">
        <v>26</v>
      </c>
      <c r="B5" s="4">
        <v>5528138044</v>
      </c>
      <c r="C5" s="4">
        <v>246405526835</v>
      </c>
      <c r="D5" s="4">
        <v>104814288255</v>
      </c>
      <c r="E5" s="4">
        <v>149997976729</v>
      </c>
      <c r="F5" s="4">
        <v>2350947559</v>
      </c>
      <c r="G5" s="4">
        <v>4669238369</v>
      </c>
      <c r="H5" s="4">
        <v>142107253506</v>
      </c>
      <c r="I5" s="4">
        <v>12492659559</v>
      </c>
      <c r="J5" s="4">
        <v>87225865490</v>
      </c>
      <c r="K5" s="4">
        <v>156893126594</v>
      </c>
      <c r="L5" s="4">
        <v>738343462</v>
      </c>
      <c r="M5" s="4">
        <v>24208895983</v>
      </c>
      <c r="N5" s="4">
        <v>15464577300</v>
      </c>
      <c r="O5" s="4">
        <v>51864521530</v>
      </c>
      <c r="P5" s="4">
        <v>77803191390</v>
      </c>
      <c r="Q5" s="4">
        <v>19881679449</v>
      </c>
      <c r="R5" s="4">
        <v>20162982559</v>
      </c>
      <c r="S5" s="4">
        <v>19090165659</v>
      </c>
      <c r="T5" s="4">
        <v>13919446840</v>
      </c>
      <c r="U5" s="4">
        <v>26075594473</v>
      </c>
      <c r="V5" s="4">
        <v>37220907175</v>
      </c>
      <c r="W5" s="4">
        <v>25852595694</v>
      </c>
      <c r="X5" s="4">
        <v>87765629196</v>
      </c>
      <c r="Y5" s="4">
        <v>3318122972</v>
      </c>
      <c r="Z5" s="5">
        <f t="shared" si="0"/>
        <v>1335851674622</v>
      </c>
    </row>
    <row r="6" spans="1:28" ht="15.6" x14ac:dyDescent="0.3">
      <c r="A6" s="10" t="s">
        <v>27</v>
      </c>
      <c r="B6" s="4">
        <v>85419861145</v>
      </c>
      <c r="C6" s="4">
        <v>276890677907</v>
      </c>
      <c r="D6" s="4">
        <v>670112811278</v>
      </c>
      <c r="E6" s="4">
        <v>1587533655016</v>
      </c>
      <c r="F6" s="4">
        <v>155810240036</v>
      </c>
      <c r="G6" s="4">
        <v>178676334665</v>
      </c>
      <c r="H6" s="4">
        <v>666487641340</v>
      </c>
      <c r="I6" s="4">
        <v>119118547165</v>
      </c>
      <c r="J6" s="4">
        <v>125327561101</v>
      </c>
      <c r="K6" s="4">
        <v>63396771939</v>
      </c>
      <c r="L6" s="4">
        <v>42423339315</v>
      </c>
      <c r="M6" s="4">
        <v>120813239696</v>
      </c>
      <c r="N6" s="4">
        <v>406505921610</v>
      </c>
      <c r="O6" s="4">
        <v>442902304062</v>
      </c>
      <c r="P6" s="4">
        <v>120529659229</v>
      </c>
      <c r="Q6" s="4">
        <v>57685688878</v>
      </c>
      <c r="R6" s="4">
        <v>60233622580</v>
      </c>
      <c r="S6" s="4">
        <v>752828132712</v>
      </c>
      <c r="T6" s="4">
        <v>53421413673</v>
      </c>
      <c r="U6" s="4">
        <v>305643951551</v>
      </c>
      <c r="V6" s="4">
        <v>92585476684</v>
      </c>
      <c r="W6" s="4">
        <v>50213884788</v>
      </c>
      <c r="X6" s="4">
        <v>117018448240</v>
      </c>
      <c r="Y6" s="4">
        <v>85554157444</v>
      </c>
      <c r="Z6" s="5">
        <f t="shared" si="0"/>
        <v>6637133342054</v>
      </c>
    </row>
    <row r="7" spans="1:28" ht="15.6" x14ac:dyDescent="0.3">
      <c r="A7" s="10" t="s">
        <v>28</v>
      </c>
      <c r="B7" s="4">
        <v>-3679191164</v>
      </c>
      <c r="C7" s="4">
        <v>-2635743124</v>
      </c>
      <c r="D7" s="4">
        <v>-2551760449</v>
      </c>
      <c r="E7" s="4">
        <v>-55962034573</v>
      </c>
      <c r="F7" s="4">
        <v>0</v>
      </c>
      <c r="G7" s="4">
        <v>0</v>
      </c>
      <c r="H7" s="4">
        <v>-15882783791</v>
      </c>
      <c r="I7" s="4">
        <v>-3731641881</v>
      </c>
      <c r="J7" s="4">
        <v>0</v>
      </c>
      <c r="K7" s="4">
        <v>0</v>
      </c>
      <c r="L7" s="4">
        <v>-30776414</v>
      </c>
      <c r="M7" s="4">
        <v>0</v>
      </c>
      <c r="N7" s="4">
        <v>-7625958413</v>
      </c>
      <c r="O7" s="4">
        <v>-16932026771</v>
      </c>
      <c r="P7" s="4">
        <v>-431018700</v>
      </c>
      <c r="Q7" s="4">
        <v>-8250001</v>
      </c>
      <c r="R7" s="4">
        <v>0</v>
      </c>
      <c r="S7" s="4">
        <v>-10152046682</v>
      </c>
      <c r="T7" s="4">
        <v>0</v>
      </c>
      <c r="U7" s="4">
        <v>-355268483</v>
      </c>
      <c r="V7" s="4">
        <v>-9082122424</v>
      </c>
      <c r="W7" s="4">
        <v>0</v>
      </c>
      <c r="X7" s="4">
        <v>-2032406646</v>
      </c>
      <c r="Y7" s="4">
        <v>-1066308663</v>
      </c>
      <c r="Z7" s="5">
        <f t="shared" si="0"/>
        <v>-132159338179</v>
      </c>
    </row>
    <row r="8" spans="1:28" ht="15.6" x14ac:dyDescent="0.3">
      <c r="A8" s="10" t="s">
        <v>29</v>
      </c>
      <c r="B8" s="4">
        <v>99571166016</v>
      </c>
      <c r="C8" s="4">
        <v>82757345847</v>
      </c>
      <c r="D8" s="4">
        <v>576605987630</v>
      </c>
      <c r="E8" s="4">
        <v>809768098035</v>
      </c>
      <c r="F8" s="4">
        <v>166002359606</v>
      </c>
      <c r="G8" s="4">
        <v>17028577249</v>
      </c>
      <c r="H8" s="4">
        <v>342771092547</v>
      </c>
      <c r="I8" s="4">
        <v>85637275859</v>
      </c>
      <c r="J8" s="4">
        <v>205057746870</v>
      </c>
      <c r="K8" s="4">
        <v>102685038689</v>
      </c>
      <c r="L8" s="4">
        <v>43712985649</v>
      </c>
      <c r="M8" s="4">
        <v>64528563982</v>
      </c>
      <c r="N8" s="4">
        <v>102170377970</v>
      </c>
      <c r="O8" s="4">
        <v>274984189554</v>
      </c>
      <c r="P8" s="4">
        <v>33200683310</v>
      </c>
      <c r="Q8" s="4">
        <v>72554659490</v>
      </c>
      <c r="R8" s="4">
        <v>19288690790</v>
      </c>
      <c r="S8" s="4">
        <v>183646141249</v>
      </c>
      <c r="T8" s="4">
        <v>11034370061</v>
      </c>
      <c r="U8" s="4">
        <v>338948731080</v>
      </c>
      <c r="V8" s="4">
        <v>93712423974</v>
      </c>
      <c r="W8" s="4">
        <v>38871436670</v>
      </c>
      <c r="X8" s="4">
        <v>108109312075</v>
      </c>
      <c r="Y8" s="4">
        <v>19899521672</v>
      </c>
      <c r="Z8" s="5">
        <f t="shared" si="0"/>
        <v>3892546775874</v>
      </c>
    </row>
    <row r="9" spans="1:28" ht="15.6" x14ac:dyDescent="0.3">
      <c r="A9" s="10" t="s">
        <v>30</v>
      </c>
      <c r="B9" s="4">
        <v>0</v>
      </c>
      <c r="C9" s="4">
        <v>1651227063</v>
      </c>
      <c r="D9" s="4">
        <v>3289850821</v>
      </c>
      <c r="E9" s="4">
        <v>1978135087</v>
      </c>
      <c r="F9" s="4">
        <v>9150621749</v>
      </c>
      <c r="G9" s="4">
        <v>25169319</v>
      </c>
      <c r="H9" s="4">
        <v>1155184787</v>
      </c>
      <c r="I9" s="4">
        <v>0</v>
      </c>
      <c r="J9" s="4">
        <v>289301589</v>
      </c>
      <c r="K9" s="4">
        <v>770642446</v>
      </c>
      <c r="L9" s="4">
        <v>58201770</v>
      </c>
      <c r="M9" s="4">
        <v>143778519</v>
      </c>
      <c r="N9" s="4">
        <v>7205255632</v>
      </c>
      <c r="O9" s="4">
        <v>1287410819</v>
      </c>
      <c r="P9" s="4">
        <v>514169384</v>
      </c>
      <c r="Q9" s="4">
        <v>2937094314</v>
      </c>
      <c r="R9" s="4">
        <v>50961</v>
      </c>
      <c r="S9" s="4">
        <v>1418768849</v>
      </c>
      <c r="T9" s="4">
        <v>60324012</v>
      </c>
      <c r="U9" s="4">
        <v>234578048</v>
      </c>
      <c r="V9" s="4">
        <v>1024413985</v>
      </c>
      <c r="W9" s="4">
        <v>428368699</v>
      </c>
      <c r="X9" s="4">
        <v>33735936</v>
      </c>
      <c r="Y9" s="4">
        <v>0</v>
      </c>
      <c r="Z9" s="5">
        <f t="shared" si="0"/>
        <v>33656283789</v>
      </c>
    </row>
    <row r="10" spans="1:28" ht="15.6" x14ac:dyDescent="0.3">
      <c r="A10" s="10" t="s">
        <v>31</v>
      </c>
      <c r="B10" s="4">
        <v>87566567042</v>
      </c>
      <c r="C10" s="4">
        <v>128688400332</v>
      </c>
      <c r="D10" s="4">
        <v>2009211644106</v>
      </c>
      <c r="E10" s="4">
        <v>997730717249</v>
      </c>
      <c r="F10" s="4">
        <v>164011006779</v>
      </c>
      <c r="G10" s="4">
        <v>34344359140</v>
      </c>
      <c r="H10" s="4">
        <v>1491085576565</v>
      </c>
      <c r="I10" s="4">
        <v>309243356762</v>
      </c>
      <c r="J10" s="4">
        <v>544934457844</v>
      </c>
      <c r="K10" s="4">
        <v>97125571274</v>
      </c>
      <c r="L10" s="4">
        <v>42113464819</v>
      </c>
      <c r="M10" s="4">
        <v>150973892308</v>
      </c>
      <c r="N10" s="4">
        <v>739708263623</v>
      </c>
      <c r="O10" s="4">
        <v>448858242971</v>
      </c>
      <c r="P10" s="4">
        <v>153782111712</v>
      </c>
      <c r="Q10" s="4">
        <v>82236594982</v>
      </c>
      <c r="R10" s="4">
        <v>32732665354</v>
      </c>
      <c r="S10" s="4">
        <v>215891758796</v>
      </c>
      <c r="T10" s="4">
        <v>34592877442</v>
      </c>
      <c r="U10" s="4">
        <v>207871380634</v>
      </c>
      <c r="V10" s="4">
        <v>111227511147</v>
      </c>
      <c r="W10" s="4">
        <v>159453092180</v>
      </c>
      <c r="X10" s="4">
        <v>286148784810</v>
      </c>
      <c r="Y10" s="4">
        <v>6068900060</v>
      </c>
      <c r="Z10" s="5">
        <f t="shared" si="0"/>
        <v>8535601197931</v>
      </c>
    </row>
    <row r="11" spans="1:28" ht="15.6" x14ac:dyDescent="0.3">
      <c r="A11" s="10" t="s">
        <v>32</v>
      </c>
      <c r="B11" s="4">
        <v>0</v>
      </c>
      <c r="C11" s="4">
        <v>20000000000</v>
      </c>
      <c r="D11" s="4">
        <v>0</v>
      </c>
      <c r="E11" s="4">
        <v>0</v>
      </c>
      <c r="F11" s="4">
        <v>0</v>
      </c>
      <c r="G11" s="4">
        <v>0</v>
      </c>
      <c r="H11" s="4">
        <v>500000000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589288000</v>
      </c>
      <c r="P11" s="4">
        <v>0</v>
      </c>
      <c r="Q11" s="4">
        <v>988591500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5">
        <f t="shared" si="0"/>
        <v>22077879500</v>
      </c>
    </row>
    <row r="12" spans="1:28" ht="15.6" x14ac:dyDescent="0.3">
      <c r="A12" s="10" t="s">
        <v>27</v>
      </c>
      <c r="B12" s="4">
        <v>859854249</v>
      </c>
      <c r="C12" s="4">
        <v>38983190924</v>
      </c>
      <c r="D12" s="4">
        <v>893918935257</v>
      </c>
      <c r="E12" s="4">
        <v>147387075029</v>
      </c>
      <c r="F12" s="4">
        <v>6991147204</v>
      </c>
      <c r="G12" s="4">
        <v>0</v>
      </c>
      <c r="H12" s="4">
        <v>632713395564</v>
      </c>
      <c r="I12" s="4">
        <v>58381297650</v>
      </c>
      <c r="J12" s="4">
        <v>0</v>
      </c>
      <c r="K12" s="4">
        <v>29107165785</v>
      </c>
      <c r="L12" s="4">
        <v>3366359295</v>
      </c>
      <c r="M12" s="4">
        <v>37586742052</v>
      </c>
      <c r="N12" s="4">
        <v>410330722560</v>
      </c>
      <c r="O12" s="4">
        <v>207256676271</v>
      </c>
      <c r="P12" s="4">
        <v>69465099380</v>
      </c>
      <c r="Q12" s="4">
        <v>17899320168</v>
      </c>
      <c r="R12" s="4">
        <v>9330267910</v>
      </c>
      <c r="S12" s="4">
        <v>2971721370</v>
      </c>
      <c r="T12" s="4">
        <v>3288794735</v>
      </c>
      <c r="U12" s="4">
        <v>0</v>
      </c>
      <c r="V12" s="4">
        <v>16591856577</v>
      </c>
      <c r="W12" s="4">
        <v>23023601365</v>
      </c>
      <c r="X12" s="4">
        <v>73698173588</v>
      </c>
      <c r="Y12" s="4">
        <v>0</v>
      </c>
      <c r="Z12" s="5">
        <f t="shared" si="0"/>
        <v>2683151396933</v>
      </c>
    </row>
    <row r="13" spans="1:28" ht="15.6" x14ac:dyDescent="0.3">
      <c r="A13" s="10" t="s">
        <v>33</v>
      </c>
      <c r="B13" s="4">
        <v>0</v>
      </c>
      <c r="C13" s="4">
        <v>-209116020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-583279169</v>
      </c>
      <c r="M13" s="4">
        <v>-9307281741</v>
      </c>
      <c r="N13" s="4">
        <v>0</v>
      </c>
      <c r="O13" s="4">
        <v>0</v>
      </c>
      <c r="P13" s="4">
        <v>-3751204402</v>
      </c>
      <c r="Q13" s="4">
        <v>0</v>
      </c>
      <c r="R13" s="4">
        <v>-1578011959</v>
      </c>
      <c r="S13" s="4">
        <v>-137059673</v>
      </c>
      <c r="T13" s="4">
        <v>0</v>
      </c>
      <c r="U13" s="4">
        <v>0</v>
      </c>
      <c r="V13" s="4">
        <v>-7682489452</v>
      </c>
      <c r="W13" s="4">
        <v>0</v>
      </c>
      <c r="X13" s="4">
        <v>0</v>
      </c>
      <c r="Y13" s="4">
        <v>0</v>
      </c>
      <c r="Z13" s="5">
        <f t="shared" si="0"/>
        <v>-23248442416</v>
      </c>
    </row>
    <row r="14" spans="1:28" ht="15.6" x14ac:dyDescent="0.3">
      <c r="A14" s="10" t="s">
        <v>34</v>
      </c>
      <c r="B14" s="4">
        <v>12688738580</v>
      </c>
      <c r="C14" s="4">
        <v>10865785659</v>
      </c>
      <c r="D14" s="4">
        <v>241627675839</v>
      </c>
      <c r="E14" s="4">
        <v>134640265902</v>
      </c>
      <c r="F14" s="4">
        <v>38313976200</v>
      </c>
      <c r="G14" s="4">
        <v>0</v>
      </c>
      <c r="H14" s="4">
        <v>132007276274</v>
      </c>
      <c r="I14" s="4">
        <v>49497297543</v>
      </c>
      <c r="J14" s="4">
        <v>8452747134</v>
      </c>
      <c r="K14" s="4">
        <v>10705142187</v>
      </c>
      <c r="L14" s="4">
        <v>11656122132</v>
      </c>
      <c r="M14" s="4">
        <v>28024613788</v>
      </c>
      <c r="N14" s="4">
        <v>82243823993</v>
      </c>
      <c r="O14" s="4">
        <v>61883605185</v>
      </c>
      <c r="P14" s="4">
        <v>13938824287</v>
      </c>
      <c r="Q14" s="4">
        <v>17194038864</v>
      </c>
      <c r="R14" s="4">
        <v>248957600</v>
      </c>
      <c r="S14" s="4">
        <v>15180910648</v>
      </c>
      <c r="T14" s="4">
        <v>1465448982</v>
      </c>
      <c r="U14" s="4">
        <v>27347690122</v>
      </c>
      <c r="V14" s="4">
        <v>15038788768</v>
      </c>
      <c r="W14" s="4">
        <v>49727723805</v>
      </c>
      <c r="X14" s="4">
        <v>19008366914</v>
      </c>
      <c r="Y14" s="4">
        <v>1085294513</v>
      </c>
      <c r="Z14" s="5">
        <f t="shared" si="0"/>
        <v>982843114919</v>
      </c>
    </row>
    <row r="15" spans="1:28" ht="15.6" x14ac:dyDescent="0.3">
      <c r="A15" s="10" t="s">
        <v>35</v>
      </c>
      <c r="B15" s="4">
        <v>73945839524</v>
      </c>
      <c r="C15" s="4">
        <v>40204025569</v>
      </c>
      <c r="D15" s="4">
        <v>869743039630</v>
      </c>
      <c r="E15" s="4">
        <v>701311503324</v>
      </c>
      <c r="F15" s="4">
        <v>103434551138</v>
      </c>
      <c r="G15" s="4">
        <v>34344359140</v>
      </c>
      <c r="H15" s="4">
        <v>722851787768</v>
      </c>
      <c r="I15" s="4">
        <v>201364761569</v>
      </c>
      <c r="J15" s="4">
        <v>536342108455</v>
      </c>
      <c r="K15" s="4">
        <v>57024295576</v>
      </c>
      <c r="L15" s="4">
        <v>26501024117</v>
      </c>
      <c r="M15" s="4">
        <v>83675443619</v>
      </c>
      <c r="N15" s="4">
        <v>241470573594</v>
      </c>
      <c r="O15" s="4">
        <v>179128673515</v>
      </c>
      <c r="P15" s="4">
        <v>70378188045</v>
      </c>
      <c r="Q15" s="4">
        <v>45543009625</v>
      </c>
      <c r="R15" s="4">
        <v>23142489544</v>
      </c>
      <c r="S15" s="4">
        <v>197739126778</v>
      </c>
      <c r="T15" s="4">
        <v>29832639125</v>
      </c>
      <c r="U15" s="4">
        <v>179071850512</v>
      </c>
      <c r="V15" s="4">
        <v>79596865802</v>
      </c>
      <c r="W15" s="4">
        <v>86593267010</v>
      </c>
      <c r="X15" s="4">
        <v>192901262203</v>
      </c>
      <c r="Y15" s="4">
        <v>4983605547</v>
      </c>
      <c r="Z15" s="5">
        <f t="shared" si="0"/>
        <v>4781124290729</v>
      </c>
    </row>
    <row r="16" spans="1:28" ht="15.6" x14ac:dyDescent="0.3">
      <c r="A16" s="10" t="s">
        <v>30</v>
      </c>
      <c r="B16" s="4">
        <v>72134689</v>
      </c>
      <c r="C16" s="4">
        <v>18635398180</v>
      </c>
      <c r="D16" s="4">
        <v>3921993380</v>
      </c>
      <c r="E16" s="4">
        <v>14391872994</v>
      </c>
      <c r="F16" s="4">
        <v>15271332237</v>
      </c>
      <c r="G16" s="4">
        <v>0</v>
      </c>
      <c r="H16" s="4">
        <v>3013116959</v>
      </c>
      <c r="I16" s="4">
        <v>0</v>
      </c>
      <c r="J16" s="4">
        <v>139602255</v>
      </c>
      <c r="K16" s="4">
        <v>288967726</v>
      </c>
      <c r="L16" s="4">
        <v>589959275</v>
      </c>
      <c r="M16" s="4">
        <v>1687092849</v>
      </c>
      <c r="N16" s="4">
        <v>5663143476</v>
      </c>
      <c r="O16" s="4">
        <v>0</v>
      </c>
      <c r="P16" s="4">
        <v>0</v>
      </c>
      <c r="Q16" s="4">
        <v>611634825</v>
      </c>
      <c r="R16" s="4">
        <v>10950300</v>
      </c>
      <c r="S16" s="4">
        <v>0</v>
      </c>
      <c r="T16" s="4">
        <v>5994600</v>
      </c>
      <c r="U16" s="4">
        <v>1451840000</v>
      </c>
      <c r="V16" s="4">
        <v>0</v>
      </c>
      <c r="W16" s="4">
        <v>108500000</v>
      </c>
      <c r="X16" s="4">
        <v>540982105</v>
      </c>
      <c r="Y16" s="4">
        <v>0</v>
      </c>
      <c r="Z16" s="5">
        <f t="shared" si="0"/>
        <v>66404515850</v>
      </c>
    </row>
    <row r="17" spans="1:28" s="8" customFormat="1" ht="15.6" x14ac:dyDescent="0.3">
      <c r="A17" s="12" t="s">
        <v>36</v>
      </c>
      <c r="B17" s="5">
        <v>204223680835</v>
      </c>
      <c r="C17" s="5">
        <v>722591617170</v>
      </c>
      <c r="D17" s="5">
        <v>1969312505916</v>
      </c>
      <c r="E17" s="5">
        <v>2499121398800</v>
      </c>
      <c r="F17" s="5">
        <v>422403720326</v>
      </c>
      <c r="G17" s="5">
        <v>194824178546</v>
      </c>
      <c r="H17" s="5">
        <v>1726547522841</v>
      </c>
      <c r="I17" s="5">
        <v>270153371867</v>
      </c>
      <c r="J17" s="5">
        <v>455544551766</v>
      </c>
      <c r="K17" s="5">
        <v>268051884172</v>
      </c>
      <c r="L17" s="5">
        <v>105209300377</v>
      </c>
      <c r="M17" s="5">
        <v>252107130044</v>
      </c>
      <c r="N17" s="5">
        <v>804697262310</v>
      </c>
      <c r="O17" s="5">
        <v>878216776561</v>
      </c>
      <c r="P17" s="5">
        <v>267125319362</v>
      </c>
      <c r="Q17" s="5">
        <v>198122644730</v>
      </c>
      <c r="R17" s="5">
        <v>85682414060</v>
      </c>
      <c r="S17" s="5">
        <v>992786257190</v>
      </c>
      <c r="T17" s="5">
        <v>76228863734</v>
      </c>
      <c r="U17" s="5">
        <v>601051147151</v>
      </c>
      <c r="V17" s="5">
        <v>186223886780</v>
      </c>
      <c r="W17" s="5">
        <v>155848674970</v>
      </c>
      <c r="X17" s="5">
        <v>386075077987</v>
      </c>
      <c r="Y17" s="5">
        <v>94548758872</v>
      </c>
      <c r="Z17" s="5">
        <f t="shared" si="0"/>
        <v>13816697946367</v>
      </c>
      <c r="AA17" s="6"/>
      <c r="AB17" s="6"/>
    </row>
    <row r="18" spans="1:28" ht="15.6" x14ac:dyDescent="0.3">
      <c r="A18" s="10" t="s">
        <v>107</v>
      </c>
      <c r="B18" s="4">
        <v>178876339020</v>
      </c>
      <c r="C18" s="4">
        <v>566336934389</v>
      </c>
      <c r="D18" s="4">
        <v>1206962030724</v>
      </c>
      <c r="E18" s="4">
        <v>2167563996730</v>
      </c>
      <c r="F18" s="4">
        <v>329791339893</v>
      </c>
      <c r="G18" s="4">
        <v>177589282862</v>
      </c>
      <c r="H18" s="4">
        <v>1129036330802</v>
      </c>
      <c r="I18" s="4">
        <v>237281135994</v>
      </c>
      <c r="J18" s="4">
        <v>336784497039</v>
      </c>
      <c r="K18" s="4">
        <v>234147450641</v>
      </c>
      <c r="L18" s="4">
        <v>65632336220</v>
      </c>
      <c r="M18" s="4">
        <v>163900533379</v>
      </c>
      <c r="N18" s="4">
        <v>375970403225</v>
      </c>
      <c r="O18" s="4">
        <v>615747004004</v>
      </c>
      <c r="P18" s="4">
        <v>218160605285</v>
      </c>
      <c r="Q18" s="4">
        <v>165144188740</v>
      </c>
      <c r="R18" s="4">
        <v>60534711476</v>
      </c>
      <c r="S18" s="4">
        <v>890297096880</v>
      </c>
      <c r="T18" s="4">
        <v>67213229177</v>
      </c>
      <c r="U18" s="4">
        <v>555604299092</v>
      </c>
      <c r="V18" s="4">
        <v>165943135725</v>
      </c>
      <c r="W18" s="4">
        <v>123857074444</v>
      </c>
      <c r="X18" s="4">
        <v>213288876255</v>
      </c>
      <c r="Y18" s="4">
        <v>82254895372</v>
      </c>
      <c r="Z18" s="5">
        <f t="shared" si="0"/>
        <v>10327917727368</v>
      </c>
    </row>
    <row r="19" spans="1:28" ht="15.6" x14ac:dyDescent="0.3">
      <c r="A19" s="10" t="s">
        <v>38</v>
      </c>
      <c r="B19" s="4">
        <v>135721659030</v>
      </c>
      <c r="C19" s="4">
        <v>561230271741</v>
      </c>
      <c r="D19" s="4">
        <v>1040684539898</v>
      </c>
      <c r="E19" s="4">
        <v>1441499054380</v>
      </c>
      <c r="F19" s="4">
        <v>186709296765</v>
      </c>
      <c r="G19" s="4">
        <v>93720440047</v>
      </c>
      <c r="H19" s="4">
        <v>955368046845</v>
      </c>
      <c r="I19" s="4">
        <v>199994502397</v>
      </c>
      <c r="J19" s="4">
        <v>60000000000</v>
      </c>
      <c r="K19" s="4">
        <v>210625163558</v>
      </c>
      <c r="L19" s="4">
        <v>27532234863</v>
      </c>
      <c r="M19" s="4">
        <v>108383670358</v>
      </c>
      <c r="N19" s="4">
        <v>317279536778</v>
      </c>
      <c r="O19" s="4">
        <v>97103165376</v>
      </c>
      <c r="P19" s="4">
        <v>194921756272</v>
      </c>
      <c r="Q19" s="4">
        <v>108590915452</v>
      </c>
      <c r="R19" s="4">
        <v>9135499117</v>
      </c>
      <c r="S19" s="4">
        <v>357027792173</v>
      </c>
      <c r="T19" s="4">
        <v>26170441488</v>
      </c>
      <c r="U19" s="4">
        <v>443663162783</v>
      </c>
      <c r="V19" s="4">
        <v>134842782353</v>
      </c>
      <c r="W19" s="4">
        <v>111209413203</v>
      </c>
      <c r="X19" s="4">
        <v>131203899187</v>
      </c>
      <c r="Y19" s="4">
        <v>35324342493</v>
      </c>
      <c r="Z19" s="5">
        <f t="shared" si="0"/>
        <v>6987941586557</v>
      </c>
    </row>
    <row r="20" spans="1:28" ht="15.6" x14ac:dyDescent="0.3">
      <c r="A20" s="10" t="s">
        <v>39</v>
      </c>
      <c r="B20" s="4">
        <v>18584508762</v>
      </c>
      <c r="C20" s="4">
        <v>386892615910</v>
      </c>
      <c r="D20" s="4">
        <v>569814252335</v>
      </c>
      <c r="E20" s="4">
        <v>66567225414</v>
      </c>
      <c r="F20" s="4">
        <v>0</v>
      </c>
      <c r="G20" s="4">
        <v>4205842320</v>
      </c>
      <c r="H20" s="4">
        <v>582342237857</v>
      </c>
      <c r="I20" s="4">
        <v>105507058253</v>
      </c>
      <c r="J20" s="4">
        <v>0</v>
      </c>
      <c r="K20" s="4">
        <v>101495423572</v>
      </c>
      <c r="L20" s="4">
        <v>3608258413</v>
      </c>
      <c r="M20" s="4">
        <v>29392582293</v>
      </c>
      <c r="N20" s="4">
        <v>130329197596</v>
      </c>
      <c r="O20" s="4">
        <v>675241608</v>
      </c>
      <c r="P20" s="4">
        <v>118710835275</v>
      </c>
      <c r="Q20" s="4">
        <v>1233936041</v>
      </c>
      <c r="R20" s="4">
        <v>7109477958</v>
      </c>
      <c r="S20" s="4">
        <v>0</v>
      </c>
      <c r="T20" s="4">
        <v>6806011</v>
      </c>
      <c r="U20" s="4">
        <v>125086434607</v>
      </c>
      <c r="V20" s="4">
        <v>69229492248</v>
      </c>
      <c r="W20" s="4">
        <v>90669735251</v>
      </c>
      <c r="X20" s="4">
        <v>76930551679</v>
      </c>
      <c r="Y20" s="4">
        <v>1751490000</v>
      </c>
      <c r="Z20" s="5">
        <f t="shared" si="0"/>
        <v>2490143203403</v>
      </c>
    </row>
    <row r="21" spans="1:28" ht="15.6" x14ac:dyDescent="0.3">
      <c r="A21" s="10" t="s">
        <v>40</v>
      </c>
      <c r="B21" s="4">
        <v>16795697131</v>
      </c>
      <c r="C21" s="4">
        <v>155491791495</v>
      </c>
      <c r="D21" s="4">
        <v>326010789420</v>
      </c>
      <c r="E21" s="4">
        <v>108762647389</v>
      </c>
      <c r="F21" s="4">
        <v>0</v>
      </c>
      <c r="G21" s="4">
        <v>0</v>
      </c>
      <c r="H21" s="4">
        <v>300162806304</v>
      </c>
      <c r="I21" s="4">
        <v>54660750786</v>
      </c>
      <c r="J21" s="4">
        <v>0</v>
      </c>
      <c r="K21" s="4">
        <v>106947508093</v>
      </c>
      <c r="L21" s="4">
        <v>14970256542</v>
      </c>
      <c r="M21" s="4">
        <v>5228082890</v>
      </c>
      <c r="N21" s="4">
        <v>52195270223</v>
      </c>
      <c r="O21" s="4">
        <v>0</v>
      </c>
      <c r="P21" s="4">
        <v>67316712046</v>
      </c>
      <c r="Q21" s="4">
        <v>42002980163</v>
      </c>
      <c r="R21" s="4">
        <v>0</v>
      </c>
      <c r="S21" s="4">
        <v>0</v>
      </c>
      <c r="T21" s="4">
        <v>12202419249</v>
      </c>
      <c r="U21" s="4">
        <v>24086919406</v>
      </c>
      <c r="V21" s="4">
        <v>22862916300</v>
      </c>
      <c r="W21" s="4">
        <v>17633050000</v>
      </c>
      <c r="X21" s="4">
        <v>53543296552</v>
      </c>
      <c r="Y21" s="4">
        <v>0</v>
      </c>
      <c r="Z21" s="5">
        <f t="shared" si="0"/>
        <v>1380873893989</v>
      </c>
    </row>
    <row r="22" spans="1:28" ht="15.6" x14ac:dyDescent="0.3">
      <c r="A22" s="10" t="s">
        <v>41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400000000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10000000000</v>
      </c>
      <c r="T22" s="4">
        <v>0</v>
      </c>
      <c r="U22" s="4">
        <v>17000000000</v>
      </c>
      <c r="V22" s="4">
        <v>2309044452</v>
      </c>
      <c r="W22" s="4">
        <v>0</v>
      </c>
      <c r="X22" s="4">
        <v>0</v>
      </c>
      <c r="Y22" s="4">
        <v>0</v>
      </c>
      <c r="Z22" s="5">
        <f t="shared" si="0"/>
        <v>29709044452</v>
      </c>
    </row>
    <row r="23" spans="1:28" ht="15.6" x14ac:dyDescent="0.3">
      <c r="A23" s="10" t="s">
        <v>108</v>
      </c>
      <c r="B23" s="4">
        <v>92264487079</v>
      </c>
      <c r="C23" s="4">
        <v>2201886000</v>
      </c>
      <c r="D23" s="4">
        <v>105787347928</v>
      </c>
      <c r="E23" s="4">
        <v>1074226192045</v>
      </c>
      <c r="F23" s="4">
        <v>211039274567</v>
      </c>
      <c r="G23" s="4">
        <v>87820620801</v>
      </c>
      <c r="H23" s="4">
        <v>56878078948</v>
      </c>
      <c r="I23" s="4">
        <v>35964138000</v>
      </c>
      <c r="J23" s="4">
        <v>60000000000</v>
      </c>
      <c r="K23" s="4">
        <v>0</v>
      </c>
      <c r="L23" s="4">
        <v>1600000000</v>
      </c>
      <c r="M23" s="4">
        <v>76615136723</v>
      </c>
      <c r="N23" s="4">
        <v>128550551647</v>
      </c>
      <c r="O23" s="4">
        <v>92480769503</v>
      </c>
      <c r="P23" s="4">
        <v>7340000000</v>
      </c>
      <c r="Q23" s="4">
        <v>64356370190</v>
      </c>
      <c r="R23" s="4">
        <v>0</v>
      </c>
      <c r="S23" s="4">
        <v>342478730911</v>
      </c>
      <c r="T23" s="4">
        <v>11201287667</v>
      </c>
      <c r="U23" s="4">
        <v>266520525120</v>
      </c>
      <c r="V23" s="4">
        <v>41814113541</v>
      </c>
      <c r="W23" s="4">
        <v>0</v>
      </c>
      <c r="X23" s="4">
        <v>0</v>
      </c>
      <c r="Y23" s="4">
        <v>29665782511</v>
      </c>
      <c r="Z23" s="5">
        <f t="shared" si="0"/>
        <v>2788805293181</v>
      </c>
    </row>
    <row r="24" spans="1:28" ht="15.6" x14ac:dyDescent="0.3">
      <c r="A24" s="10" t="s">
        <v>43</v>
      </c>
      <c r="B24" s="4">
        <v>0</v>
      </c>
      <c r="C24" s="4">
        <v>0</v>
      </c>
      <c r="D24" s="4">
        <v>0</v>
      </c>
      <c r="E24" s="4">
        <v>8500000000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3413382400</v>
      </c>
      <c r="Z24" s="5">
        <f t="shared" si="0"/>
        <v>11913382400</v>
      </c>
    </row>
    <row r="25" spans="1:28" ht="15.6" x14ac:dyDescent="0.3">
      <c r="A25" s="10" t="s">
        <v>44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3913573461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631672395</v>
      </c>
      <c r="X25" s="4">
        <v>0</v>
      </c>
      <c r="Y25" s="4">
        <v>0</v>
      </c>
      <c r="Z25" s="5">
        <f t="shared" si="0"/>
        <v>4545245856</v>
      </c>
    </row>
    <row r="26" spans="1:28" ht="15.6" x14ac:dyDescent="0.3">
      <c r="A26" s="10" t="s">
        <v>45</v>
      </c>
      <c r="B26" s="4">
        <v>43154679990</v>
      </c>
      <c r="C26" s="4">
        <v>5106662648</v>
      </c>
      <c r="D26" s="4">
        <v>166277490826</v>
      </c>
      <c r="E26" s="4">
        <v>726064942350</v>
      </c>
      <c r="F26" s="4">
        <v>143082043128</v>
      </c>
      <c r="G26" s="4">
        <v>83868842815</v>
      </c>
      <c r="H26" s="4">
        <v>173668283957</v>
      </c>
      <c r="I26" s="4">
        <v>37286633597</v>
      </c>
      <c r="J26" s="4">
        <v>276784497039</v>
      </c>
      <c r="K26" s="4">
        <v>23522287083</v>
      </c>
      <c r="L26" s="4">
        <v>38100101357</v>
      </c>
      <c r="M26" s="4">
        <v>55516863021</v>
      </c>
      <c r="N26" s="4">
        <v>58690866447</v>
      </c>
      <c r="O26" s="4">
        <v>518643838628</v>
      </c>
      <c r="P26" s="4">
        <v>23238849013</v>
      </c>
      <c r="Q26" s="4">
        <v>56553273288</v>
      </c>
      <c r="R26" s="4">
        <v>51399212359</v>
      </c>
      <c r="S26" s="4">
        <v>533269304707</v>
      </c>
      <c r="T26" s="4">
        <v>41042787689</v>
      </c>
      <c r="U26" s="4">
        <v>111941136309</v>
      </c>
      <c r="V26" s="4">
        <v>31100353372</v>
      </c>
      <c r="W26" s="4">
        <v>12647661241</v>
      </c>
      <c r="X26" s="4">
        <v>82084977068</v>
      </c>
      <c r="Y26" s="4">
        <v>46930552879</v>
      </c>
      <c r="Z26" s="5">
        <f t="shared" si="0"/>
        <v>3339976140811</v>
      </c>
    </row>
    <row r="27" spans="1:28" ht="15.6" x14ac:dyDescent="0.3">
      <c r="A27" s="10" t="s">
        <v>46</v>
      </c>
      <c r="B27" s="4">
        <v>44423877</v>
      </c>
      <c r="C27" s="4">
        <v>246344055</v>
      </c>
      <c r="D27" s="4">
        <v>13691423311</v>
      </c>
      <c r="E27" s="4">
        <v>103829749720</v>
      </c>
      <c r="F27" s="4">
        <v>19482827</v>
      </c>
      <c r="G27" s="4">
        <v>6149905813</v>
      </c>
      <c r="H27" s="4">
        <v>32487730751</v>
      </c>
      <c r="I27" s="4">
        <v>1501606653</v>
      </c>
      <c r="J27" s="4">
        <v>33174212</v>
      </c>
      <c r="K27" s="4">
        <v>2630673727</v>
      </c>
      <c r="L27" s="4">
        <v>2088669667</v>
      </c>
      <c r="M27" s="4">
        <v>2599668265</v>
      </c>
      <c r="N27" s="4">
        <v>195061109</v>
      </c>
      <c r="O27" s="4">
        <v>2842029662</v>
      </c>
      <c r="P27" s="4">
        <v>316879825</v>
      </c>
      <c r="Q27" s="4">
        <v>1795776229</v>
      </c>
      <c r="R27" s="4">
        <v>70029558</v>
      </c>
      <c r="S27" s="4">
        <v>1654461761</v>
      </c>
      <c r="T27" s="4">
        <v>313266888</v>
      </c>
      <c r="U27" s="4">
        <v>974286346</v>
      </c>
      <c r="V27" s="4">
        <v>136954389</v>
      </c>
      <c r="W27" s="4">
        <v>28324593</v>
      </c>
      <c r="X27" s="4">
        <v>4555171041</v>
      </c>
      <c r="Y27" s="4">
        <v>1223925995</v>
      </c>
      <c r="Z27" s="5">
        <f t="shared" si="0"/>
        <v>179429020274</v>
      </c>
    </row>
    <row r="28" spans="1:28" ht="15.6" x14ac:dyDescent="0.3">
      <c r="A28" s="10" t="s">
        <v>47</v>
      </c>
      <c r="B28" s="4">
        <v>25347341815</v>
      </c>
      <c r="C28" s="4">
        <v>156254682781</v>
      </c>
      <c r="D28" s="4">
        <v>762350475192</v>
      </c>
      <c r="E28" s="4">
        <v>331557402070</v>
      </c>
      <c r="F28" s="4">
        <v>92612380433</v>
      </c>
      <c r="G28" s="4">
        <v>17234895684</v>
      </c>
      <c r="H28" s="4">
        <v>597511192039</v>
      </c>
      <c r="I28" s="4">
        <v>32872235873</v>
      </c>
      <c r="J28" s="4">
        <v>118760054727</v>
      </c>
      <c r="K28" s="4">
        <v>33904433531</v>
      </c>
      <c r="L28" s="4">
        <v>39576964157</v>
      </c>
      <c r="M28" s="4">
        <v>88206596665</v>
      </c>
      <c r="N28" s="4">
        <v>428726859085</v>
      </c>
      <c r="O28" s="4">
        <v>262469772557</v>
      </c>
      <c r="P28" s="4">
        <v>48964714077</v>
      </c>
      <c r="Q28" s="4">
        <v>32978455990</v>
      </c>
      <c r="R28" s="4">
        <v>25147702584</v>
      </c>
      <c r="S28" s="4">
        <v>102489160310</v>
      </c>
      <c r="T28" s="4">
        <v>9015634557</v>
      </c>
      <c r="U28" s="4">
        <v>45446848059</v>
      </c>
      <c r="V28" s="4">
        <v>20280751055</v>
      </c>
      <c r="W28" s="4">
        <v>31991600526</v>
      </c>
      <c r="X28" s="4">
        <v>172786201732</v>
      </c>
      <c r="Y28" s="4">
        <v>12293863500</v>
      </c>
      <c r="Z28" s="5">
        <f t="shared" si="0"/>
        <v>3488780218999</v>
      </c>
    </row>
    <row r="29" spans="1:28" ht="15.6" x14ac:dyDescent="0.3">
      <c r="A29" s="10" t="s">
        <v>38</v>
      </c>
      <c r="B29" s="4">
        <v>22636702194</v>
      </c>
      <c r="C29" s="4">
        <v>156254682781</v>
      </c>
      <c r="D29" s="4">
        <v>762350475192</v>
      </c>
      <c r="E29" s="4">
        <v>210834291879</v>
      </c>
      <c r="F29" s="4">
        <v>90642516334</v>
      </c>
      <c r="G29" s="4">
        <v>17234895684</v>
      </c>
      <c r="H29" s="4">
        <v>444382546367</v>
      </c>
      <c r="I29" s="4">
        <v>26957069071</v>
      </c>
      <c r="J29" s="4">
        <v>0</v>
      </c>
      <c r="K29" s="4">
        <v>22447937759</v>
      </c>
      <c r="L29" s="4">
        <v>38955237109</v>
      </c>
      <c r="M29" s="4">
        <v>84255185805</v>
      </c>
      <c r="N29" s="4">
        <v>428726859085</v>
      </c>
      <c r="O29" s="4">
        <v>193017695590</v>
      </c>
      <c r="P29" s="4">
        <v>27015967735</v>
      </c>
      <c r="Q29" s="4">
        <v>22601301122</v>
      </c>
      <c r="R29" s="4">
        <v>5636390603</v>
      </c>
      <c r="S29" s="4">
        <v>94782323765</v>
      </c>
      <c r="T29" s="4">
        <v>9015634557</v>
      </c>
      <c r="U29" s="4">
        <v>19572322446</v>
      </c>
      <c r="V29" s="4">
        <v>14326810293</v>
      </c>
      <c r="W29" s="4">
        <v>17128497803</v>
      </c>
      <c r="X29" s="4">
        <v>115713035244</v>
      </c>
      <c r="Y29" s="4">
        <v>12293863500</v>
      </c>
      <c r="Z29" s="5">
        <f t="shared" si="0"/>
        <v>2836782241918</v>
      </c>
    </row>
    <row r="30" spans="1:28" ht="15.6" x14ac:dyDescent="0.3">
      <c r="A30" s="10" t="s">
        <v>40</v>
      </c>
      <c r="B30" s="4">
        <v>2558036681</v>
      </c>
      <c r="C30" s="4">
        <v>156254682781</v>
      </c>
      <c r="D30" s="4">
        <v>472842550509</v>
      </c>
      <c r="E30" s="4">
        <v>147046302447</v>
      </c>
      <c r="F30" s="4">
        <v>0</v>
      </c>
      <c r="G30" s="4">
        <v>0</v>
      </c>
      <c r="H30" s="4">
        <v>420807833400</v>
      </c>
      <c r="I30" s="4">
        <v>26957069071</v>
      </c>
      <c r="J30" s="4">
        <v>0</v>
      </c>
      <c r="K30" s="4">
        <v>22447937759</v>
      </c>
      <c r="L30" s="4">
        <v>15169182858</v>
      </c>
      <c r="M30" s="4">
        <v>37007098989</v>
      </c>
      <c r="N30" s="4">
        <v>199815102833</v>
      </c>
      <c r="O30" s="4">
        <v>190923945590</v>
      </c>
      <c r="P30" s="4">
        <v>27015967735</v>
      </c>
      <c r="Q30" s="4">
        <v>14266182114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15878273192</v>
      </c>
      <c r="X30" s="4">
        <v>84438447184</v>
      </c>
      <c r="Y30" s="4">
        <v>0</v>
      </c>
      <c r="Z30" s="5">
        <f t="shared" si="0"/>
        <v>1833428613143</v>
      </c>
    </row>
    <row r="31" spans="1:28" ht="15.6" x14ac:dyDescent="0.3">
      <c r="A31" s="10" t="s">
        <v>41</v>
      </c>
      <c r="B31" s="4">
        <v>11671260274</v>
      </c>
      <c r="C31" s="4">
        <v>0</v>
      </c>
      <c r="D31" s="4">
        <v>0</v>
      </c>
      <c r="E31" s="4">
        <v>0</v>
      </c>
      <c r="F31" s="4">
        <v>3816602400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12095170490</v>
      </c>
      <c r="M31" s="4">
        <v>0</v>
      </c>
      <c r="N31" s="4">
        <v>6165500000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4218077632</v>
      </c>
      <c r="W31" s="4">
        <v>0</v>
      </c>
      <c r="X31" s="4">
        <v>0</v>
      </c>
      <c r="Y31" s="4">
        <v>0</v>
      </c>
      <c r="Z31" s="5">
        <f t="shared" si="0"/>
        <v>37966610796</v>
      </c>
    </row>
    <row r="32" spans="1:28" ht="15.6" x14ac:dyDescent="0.3">
      <c r="A32" s="10" t="s">
        <v>108</v>
      </c>
      <c r="B32" s="4">
        <v>7696842167</v>
      </c>
      <c r="C32" s="4">
        <v>0</v>
      </c>
      <c r="D32" s="4">
        <v>289507924683</v>
      </c>
      <c r="E32" s="4">
        <v>67773214646</v>
      </c>
      <c r="F32" s="4">
        <v>76512701475</v>
      </c>
      <c r="G32" s="4">
        <v>17234895684</v>
      </c>
      <c r="H32" s="4">
        <v>23574712967</v>
      </c>
      <c r="I32" s="4">
        <v>0</v>
      </c>
      <c r="J32" s="4">
        <v>0</v>
      </c>
      <c r="K32" s="4">
        <v>0</v>
      </c>
      <c r="L32" s="4">
        <v>10318105760</v>
      </c>
      <c r="M32" s="4">
        <v>47248086816</v>
      </c>
      <c r="N32" s="4">
        <v>222746256252</v>
      </c>
      <c r="O32" s="4">
        <v>2093750000</v>
      </c>
      <c r="P32" s="4">
        <v>0</v>
      </c>
      <c r="Q32" s="4">
        <v>7732585511</v>
      </c>
      <c r="R32" s="4">
        <v>7236077864</v>
      </c>
      <c r="S32" s="4">
        <v>91551347002</v>
      </c>
      <c r="T32" s="4">
        <v>8179419320</v>
      </c>
      <c r="U32" s="4">
        <v>19572322446</v>
      </c>
      <c r="V32" s="4">
        <v>11481696634</v>
      </c>
      <c r="W32" s="4">
        <v>0</v>
      </c>
      <c r="X32" s="4">
        <v>0</v>
      </c>
      <c r="Y32" s="4">
        <v>12293863500</v>
      </c>
      <c r="Z32" s="5">
        <f t="shared" si="0"/>
        <v>922753802727</v>
      </c>
    </row>
    <row r="33" spans="1:28" ht="15.6" x14ac:dyDescent="0.3">
      <c r="A33" s="10" t="s">
        <v>43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31243543963</v>
      </c>
      <c r="Y33" s="4">
        <v>0</v>
      </c>
      <c r="Z33" s="5">
        <f t="shared" si="0"/>
        <v>31243543963</v>
      </c>
    </row>
    <row r="34" spans="1:28" ht="15.6" x14ac:dyDescent="0.3">
      <c r="A34" s="10" t="s">
        <v>44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1372778001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5">
        <f t="shared" si="0"/>
        <v>1372778001</v>
      </c>
    </row>
    <row r="35" spans="1:28" ht="15.6" x14ac:dyDescent="0.3">
      <c r="A35" s="10" t="s">
        <v>45</v>
      </c>
      <c r="B35" s="4">
        <v>2710639621</v>
      </c>
      <c r="C35" s="4">
        <v>0</v>
      </c>
      <c r="D35" s="4">
        <v>0</v>
      </c>
      <c r="E35" s="4">
        <v>120723110191</v>
      </c>
      <c r="F35" s="4">
        <v>1969864099</v>
      </c>
      <c r="G35" s="4">
        <v>0</v>
      </c>
      <c r="H35" s="4">
        <v>153128645672</v>
      </c>
      <c r="I35" s="4">
        <v>5915166802</v>
      </c>
      <c r="J35" s="4">
        <v>118760054727</v>
      </c>
      <c r="K35" s="4">
        <v>11456495772</v>
      </c>
      <c r="L35" s="4">
        <v>621727048</v>
      </c>
      <c r="M35" s="4">
        <v>3951410860</v>
      </c>
      <c r="N35" s="4">
        <v>0</v>
      </c>
      <c r="O35" s="4">
        <v>69452076967</v>
      </c>
      <c r="P35" s="4">
        <v>21948746342</v>
      </c>
      <c r="Q35" s="4">
        <v>10377154868</v>
      </c>
      <c r="R35" s="4">
        <v>19511311981</v>
      </c>
      <c r="S35" s="4">
        <v>7706836545</v>
      </c>
      <c r="T35" s="4">
        <v>0</v>
      </c>
      <c r="U35" s="4">
        <v>25874525613</v>
      </c>
      <c r="V35" s="4">
        <v>5953940762</v>
      </c>
      <c r="W35" s="4">
        <v>14863102723</v>
      </c>
      <c r="X35" s="4">
        <v>57073166488</v>
      </c>
      <c r="Y35" s="4">
        <v>0</v>
      </c>
      <c r="Z35" s="5">
        <f t="shared" si="0"/>
        <v>651997977081</v>
      </c>
    </row>
    <row r="36" spans="1:28" ht="15.6" x14ac:dyDescent="0.3">
      <c r="A36" s="10" t="s">
        <v>46</v>
      </c>
      <c r="B36" s="4">
        <v>2710639621</v>
      </c>
      <c r="C36" s="4">
        <v>0</v>
      </c>
      <c r="D36" s="4">
        <v>0</v>
      </c>
      <c r="E36" s="4">
        <v>120723110191</v>
      </c>
      <c r="F36" s="4">
        <v>1969864099</v>
      </c>
      <c r="G36" s="4">
        <v>0</v>
      </c>
      <c r="H36" s="4">
        <v>73900993603</v>
      </c>
      <c r="I36" s="4">
        <v>5915166802</v>
      </c>
      <c r="J36" s="4">
        <v>0</v>
      </c>
      <c r="K36" s="4">
        <v>11443060422</v>
      </c>
      <c r="L36" s="4">
        <v>621727048</v>
      </c>
      <c r="M36" s="4">
        <v>3951410860</v>
      </c>
      <c r="N36" s="4">
        <v>0</v>
      </c>
      <c r="O36" s="4">
        <v>69452076967</v>
      </c>
      <c r="P36" s="4">
        <v>21948746342</v>
      </c>
      <c r="Q36" s="4">
        <v>10377154868</v>
      </c>
      <c r="R36" s="4">
        <v>19511311981</v>
      </c>
      <c r="S36" s="4">
        <v>3824297935</v>
      </c>
      <c r="T36" s="4">
        <v>0</v>
      </c>
      <c r="U36" s="4">
        <v>25874525613</v>
      </c>
      <c r="V36" s="4">
        <v>5953940762</v>
      </c>
      <c r="W36" s="4">
        <v>14863102723</v>
      </c>
      <c r="X36" s="4">
        <v>57073166488</v>
      </c>
      <c r="Y36" s="4">
        <v>0</v>
      </c>
      <c r="Z36" s="5">
        <f t="shared" si="0"/>
        <v>450114296325</v>
      </c>
    </row>
    <row r="37" spans="1:28" s="8" customFormat="1" ht="15.6" x14ac:dyDescent="0.3">
      <c r="A37" s="12" t="s">
        <v>48</v>
      </c>
      <c r="B37" s="5">
        <v>73862051412</v>
      </c>
      <c r="C37" s="5">
        <v>13801560814</v>
      </c>
      <c r="D37" s="5">
        <v>1394722076174</v>
      </c>
      <c r="E37" s="5">
        <v>1047887183316</v>
      </c>
      <c r="F37" s="5">
        <v>74921455403</v>
      </c>
      <c r="G37" s="5">
        <v>39919500196</v>
      </c>
      <c r="H37" s="5">
        <v>917059225904</v>
      </c>
      <c r="I37" s="5">
        <v>256338467478</v>
      </c>
      <c r="J37" s="5">
        <v>507290381128</v>
      </c>
      <c r="K37" s="5">
        <v>152819266770</v>
      </c>
      <c r="L37" s="5">
        <v>23837034638</v>
      </c>
      <c r="M37" s="5">
        <v>108561240444</v>
      </c>
      <c r="N37" s="5">
        <v>466357133825</v>
      </c>
      <c r="O37" s="5">
        <v>341679892375</v>
      </c>
      <c r="P37" s="5">
        <v>118704495663</v>
      </c>
      <c r="Q37" s="5">
        <v>37173072383</v>
      </c>
      <c r="R37" s="5">
        <v>46735598184</v>
      </c>
      <c r="S37" s="5">
        <v>180088710075</v>
      </c>
      <c r="T37" s="5">
        <v>36799568294</v>
      </c>
      <c r="U37" s="5">
        <v>277723088635</v>
      </c>
      <c r="V37" s="5">
        <v>149546846185</v>
      </c>
      <c r="W37" s="5">
        <v>118970703061</v>
      </c>
      <c r="X37" s="5">
        <v>213000832270</v>
      </c>
      <c r="Y37" s="5">
        <v>20291943276</v>
      </c>
      <c r="Z37" s="5">
        <f t="shared" si="0"/>
        <v>6618091327903</v>
      </c>
      <c r="AA37" s="6"/>
      <c r="AB37" s="6"/>
    </row>
    <row r="38" spans="1:28" ht="15.6" x14ac:dyDescent="0.3">
      <c r="A38" s="10" t="s">
        <v>49</v>
      </c>
      <c r="B38" s="4">
        <v>27920089790</v>
      </c>
      <c r="C38" s="4">
        <v>11265013220</v>
      </c>
      <c r="D38" s="4">
        <v>707382641262</v>
      </c>
      <c r="E38" s="4">
        <v>901226539800</v>
      </c>
      <c r="F38" s="4">
        <v>27529240279</v>
      </c>
      <c r="G38" s="4">
        <v>16747266685</v>
      </c>
      <c r="H38" s="4">
        <v>376510719146</v>
      </c>
      <c r="I38" s="4">
        <v>83347038667</v>
      </c>
      <c r="J38" s="4">
        <v>378122540412</v>
      </c>
      <c r="K38" s="4">
        <v>76897870980</v>
      </c>
      <c r="L38" s="4">
        <v>8758080934</v>
      </c>
      <c r="M38" s="4">
        <v>35594268267</v>
      </c>
      <c r="N38" s="4">
        <v>205232168518</v>
      </c>
      <c r="O38" s="4">
        <v>217368338432</v>
      </c>
      <c r="P38" s="4">
        <v>85581770319</v>
      </c>
      <c r="Q38" s="4">
        <v>19160329395</v>
      </c>
      <c r="R38" s="4">
        <v>23581958212</v>
      </c>
      <c r="S38" s="4">
        <v>65573601677</v>
      </c>
      <c r="T38" s="4">
        <v>20476997602</v>
      </c>
      <c r="U38" s="4">
        <v>193527181856</v>
      </c>
      <c r="V38" s="4">
        <v>85933318799</v>
      </c>
      <c r="W38" s="4">
        <v>57837434113</v>
      </c>
      <c r="X38" s="4">
        <v>33425446849</v>
      </c>
      <c r="Y38" s="4">
        <v>1822181260</v>
      </c>
      <c r="Z38" s="5">
        <f t="shared" si="0"/>
        <v>3660822036474</v>
      </c>
    </row>
    <row r="39" spans="1:28" ht="15.6" x14ac:dyDescent="0.3">
      <c r="A39" s="10" t="s">
        <v>50</v>
      </c>
      <c r="B39" s="4">
        <v>41170250347</v>
      </c>
      <c r="C39" s="4">
        <v>1861130158</v>
      </c>
      <c r="D39" s="4">
        <v>667392683793</v>
      </c>
      <c r="E39" s="4">
        <v>109978211228</v>
      </c>
      <c r="F39" s="4">
        <v>43008736132</v>
      </c>
      <c r="G39" s="4">
        <v>20003906981</v>
      </c>
      <c r="H39" s="4">
        <v>480025771893</v>
      </c>
      <c r="I39" s="4">
        <v>151894152791</v>
      </c>
      <c r="J39" s="4">
        <v>116379159219</v>
      </c>
      <c r="K39" s="4">
        <v>58158805142</v>
      </c>
      <c r="L39" s="4">
        <v>14493583405</v>
      </c>
      <c r="M39" s="4">
        <v>62936473274</v>
      </c>
      <c r="N39" s="4">
        <v>207002774455</v>
      </c>
      <c r="O39" s="4">
        <v>96753227804</v>
      </c>
      <c r="P39" s="4">
        <v>20299036474</v>
      </c>
      <c r="Q39" s="4">
        <v>16236649004</v>
      </c>
      <c r="R39" s="4">
        <v>16660649325</v>
      </c>
      <c r="S39" s="4">
        <v>112858165922</v>
      </c>
      <c r="T39" s="4">
        <v>13720531991</v>
      </c>
      <c r="U39" s="4">
        <v>72226264628</v>
      </c>
      <c r="V39" s="4">
        <v>61463684215</v>
      </c>
      <c r="W39" s="4">
        <v>46346430723</v>
      </c>
      <c r="X39" s="4">
        <v>161142372772</v>
      </c>
      <c r="Y39" s="4">
        <v>16455561820</v>
      </c>
      <c r="Z39" s="5">
        <f t="shared" si="0"/>
        <v>2608468213496</v>
      </c>
    </row>
    <row r="40" spans="1:28" ht="15.6" x14ac:dyDescent="0.3">
      <c r="A40" s="10" t="s">
        <v>51</v>
      </c>
      <c r="B40" s="4">
        <v>4771711275</v>
      </c>
      <c r="C40" s="4">
        <v>675417436</v>
      </c>
      <c r="D40" s="4">
        <v>19946751119</v>
      </c>
      <c r="E40" s="4">
        <v>36682432288</v>
      </c>
      <c r="F40" s="4">
        <v>4383478992</v>
      </c>
      <c r="G40" s="4">
        <v>3168326530</v>
      </c>
      <c r="H40" s="4">
        <v>60522734865</v>
      </c>
      <c r="I40" s="4">
        <v>21097276020</v>
      </c>
      <c r="J40" s="4">
        <v>12788681497</v>
      </c>
      <c r="K40" s="4">
        <v>17762590648</v>
      </c>
      <c r="L40" s="4">
        <v>585370299</v>
      </c>
      <c r="M40" s="4">
        <v>10030498903</v>
      </c>
      <c r="N40" s="4">
        <v>54122190852</v>
      </c>
      <c r="O40" s="4">
        <v>27558326139</v>
      </c>
      <c r="P40" s="4">
        <v>12823688870</v>
      </c>
      <c r="Q40" s="4">
        <v>1776093984</v>
      </c>
      <c r="R40" s="4">
        <v>6492990647</v>
      </c>
      <c r="S40" s="4">
        <v>1656942476</v>
      </c>
      <c r="T40" s="4">
        <v>2602038701</v>
      </c>
      <c r="U40" s="4">
        <v>11969642151</v>
      </c>
      <c r="V40" s="4">
        <v>2149843171</v>
      </c>
      <c r="W40" s="4">
        <v>14786838225</v>
      </c>
      <c r="X40" s="4">
        <v>18433012649</v>
      </c>
      <c r="Y40" s="4">
        <v>2014200196</v>
      </c>
      <c r="Z40" s="5">
        <f t="shared" si="0"/>
        <v>348801077933</v>
      </c>
    </row>
    <row r="41" spans="1:28" s="8" customFormat="1" ht="15.6" x14ac:dyDescent="0.3">
      <c r="A41" s="12" t="s">
        <v>52</v>
      </c>
      <c r="B41" s="5">
        <v>477465659574</v>
      </c>
      <c r="C41" s="5">
        <v>113084505415</v>
      </c>
      <c r="D41" s="5">
        <v>4149916408454</v>
      </c>
      <c r="E41" s="5">
        <v>3294434771421</v>
      </c>
      <c r="F41" s="5">
        <v>713472280998</v>
      </c>
      <c r="G41" s="5">
        <v>252944940132</v>
      </c>
      <c r="H41" s="5">
        <v>2544876682616</v>
      </c>
      <c r="I41" s="5">
        <v>427854098969</v>
      </c>
      <c r="J41" s="5">
        <v>1617327700228</v>
      </c>
      <c r="K41" s="5">
        <v>390850247713</v>
      </c>
      <c r="L41" s="5">
        <v>75044314029</v>
      </c>
      <c r="M41" s="5">
        <v>542460371714</v>
      </c>
      <c r="N41" s="5">
        <v>1699508301727</v>
      </c>
      <c r="O41" s="5">
        <v>1708521537948</v>
      </c>
      <c r="P41" s="5">
        <v>424476892702</v>
      </c>
      <c r="Q41" s="5">
        <v>344247493682</v>
      </c>
      <c r="R41" s="5">
        <v>171417060609</v>
      </c>
      <c r="S41" s="5">
        <v>1611946893492</v>
      </c>
      <c r="T41" s="5">
        <v>172385691808</v>
      </c>
      <c r="U41" s="5">
        <v>1527274954162</v>
      </c>
      <c r="V41" s="5">
        <v>492250016440</v>
      </c>
      <c r="W41" s="5">
        <v>249496374724</v>
      </c>
      <c r="X41" s="5">
        <v>424743165324</v>
      </c>
      <c r="Y41" s="5">
        <v>138877097952</v>
      </c>
      <c r="Z41" s="5">
        <f t="shared" si="0"/>
        <v>23564877461833</v>
      </c>
      <c r="AA41" s="6"/>
      <c r="AB41" s="6"/>
    </row>
    <row r="42" spans="1:28" ht="15.6" x14ac:dyDescent="0.3">
      <c r="A42" s="10" t="s">
        <v>53</v>
      </c>
      <c r="B42" s="4">
        <v>475367468204</v>
      </c>
      <c r="C42" s="4">
        <v>112878305079</v>
      </c>
      <c r="D42" s="4">
        <v>4101055766258</v>
      </c>
      <c r="E42" s="4">
        <v>3150241103865</v>
      </c>
      <c r="F42" s="4">
        <v>547266905131</v>
      </c>
      <c r="G42" s="4">
        <v>229474017283</v>
      </c>
      <c r="H42" s="4">
        <v>2523153056830</v>
      </c>
      <c r="I42" s="4">
        <v>407986953369</v>
      </c>
      <c r="J42" s="4">
        <v>1608741721804</v>
      </c>
      <c r="K42" s="4">
        <v>385136861953</v>
      </c>
      <c r="L42" s="4">
        <v>73501425903</v>
      </c>
      <c r="M42" s="4">
        <v>407081054697</v>
      </c>
      <c r="N42" s="4">
        <v>1671512636575</v>
      </c>
      <c r="O42" s="4">
        <v>1633270086141</v>
      </c>
      <c r="P42" s="4">
        <v>383550560262</v>
      </c>
      <c r="Q42" s="4">
        <v>324479925055</v>
      </c>
      <c r="R42" s="4">
        <v>159754539461</v>
      </c>
      <c r="S42" s="4">
        <v>1373230959130</v>
      </c>
      <c r="T42" s="4">
        <v>159045415399</v>
      </c>
      <c r="U42" s="4">
        <v>1496090376913</v>
      </c>
      <c r="V42" s="4">
        <v>484192434258</v>
      </c>
      <c r="W42" s="4">
        <v>241086547228</v>
      </c>
      <c r="X42" s="4">
        <v>365328428324</v>
      </c>
      <c r="Y42" s="4">
        <v>127970452848</v>
      </c>
      <c r="Z42" s="5">
        <f t="shared" si="0"/>
        <v>22441397001970</v>
      </c>
    </row>
    <row r="43" spans="1:28" ht="15.6" x14ac:dyDescent="0.3">
      <c r="A43" s="10" t="s">
        <v>54</v>
      </c>
      <c r="B43" s="4">
        <v>5329831777</v>
      </c>
      <c r="C43" s="4">
        <v>18251481546</v>
      </c>
      <c r="D43" s="4">
        <v>164097437281</v>
      </c>
      <c r="E43" s="4">
        <v>78487898818</v>
      </c>
      <c r="F43" s="4">
        <v>8475764525</v>
      </c>
      <c r="G43" s="4">
        <v>462751960</v>
      </c>
      <c r="H43" s="4">
        <v>104342860752</v>
      </c>
      <c r="I43" s="4">
        <v>21657196526</v>
      </c>
      <c r="J43" s="4">
        <v>0</v>
      </c>
      <c r="K43" s="4">
        <v>13168320148</v>
      </c>
      <c r="L43" s="4">
        <v>2474108613</v>
      </c>
      <c r="M43" s="4">
        <v>8925086905</v>
      </c>
      <c r="N43" s="4">
        <v>57094860902</v>
      </c>
      <c r="O43" s="4">
        <v>38262897221</v>
      </c>
      <c r="P43" s="4">
        <v>11241291861</v>
      </c>
      <c r="Q43" s="4">
        <v>2656197969</v>
      </c>
      <c r="R43" s="4">
        <v>1262047359</v>
      </c>
      <c r="S43" s="4">
        <v>25578270649</v>
      </c>
      <c r="T43" s="4">
        <v>1351182496</v>
      </c>
      <c r="U43" s="4">
        <v>15638987766</v>
      </c>
      <c r="V43" s="4">
        <v>7388660016</v>
      </c>
      <c r="W43" s="4">
        <v>11609097862</v>
      </c>
      <c r="X43" s="4">
        <v>9628301735</v>
      </c>
      <c r="Y43" s="4">
        <v>543619423</v>
      </c>
      <c r="Z43" s="5">
        <f t="shared" si="0"/>
        <v>607928154110</v>
      </c>
    </row>
    <row r="44" spans="1:28" ht="15.6" x14ac:dyDescent="0.3">
      <c r="A44" s="10" t="s">
        <v>55</v>
      </c>
      <c r="B44" s="4">
        <v>5329831777</v>
      </c>
      <c r="C44" s="4">
        <v>18251481546</v>
      </c>
      <c r="D44" s="4">
        <v>164097437281</v>
      </c>
      <c r="E44" s="4">
        <v>78487898818</v>
      </c>
      <c r="F44" s="4">
        <v>8475764525</v>
      </c>
      <c r="G44" s="4">
        <v>462751960</v>
      </c>
      <c r="H44" s="4">
        <v>104342860752</v>
      </c>
      <c r="I44" s="4">
        <v>21657196526</v>
      </c>
      <c r="J44" s="4">
        <v>0</v>
      </c>
      <c r="K44" s="4">
        <v>13168320148</v>
      </c>
      <c r="L44" s="4">
        <v>2474108613</v>
      </c>
      <c r="M44" s="4">
        <v>8925086905</v>
      </c>
      <c r="N44" s="4">
        <v>57094860902</v>
      </c>
      <c r="O44" s="4">
        <v>38262897221</v>
      </c>
      <c r="P44" s="4">
        <v>11241291861</v>
      </c>
      <c r="Q44" s="4">
        <v>2656197969</v>
      </c>
      <c r="R44" s="4">
        <v>1262047359</v>
      </c>
      <c r="S44" s="4">
        <v>25578270649</v>
      </c>
      <c r="T44" s="4">
        <v>1351182496</v>
      </c>
      <c r="U44" s="4">
        <v>15638987766</v>
      </c>
      <c r="V44" s="4">
        <v>7388660016</v>
      </c>
      <c r="W44" s="4">
        <v>11609097862</v>
      </c>
      <c r="X44" s="4">
        <v>9628301735</v>
      </c>
      <c r="Y44" s="4">
        <v>543619423</v>
      </c>
      <c r="Z44" s="5">
        <f t="shared" si="0"/>
        <v>607928154110</v>
      </c>
    </row>
    <row r="45" spans="1:28" ht="15.6" x14ac:dyDescent="0.3">
      <c r="A45" s="10" t="s">
        <v>56</v>
      </c>
      <c r="B45" s="4">
        <v>3796058971</v>
      </c>
      <c r="C45" s="4">
        <v>16405327282</v>
      </c>
      <c r="D45" s="4">
        <v>123164693855</v>
      </c>
      <c r="E45" s="4">
        <v>78150046006</v>
      </c>
      <c r="F45" s="4">
        <v>8475264319</v>
      </c>
      <c r="G45" s="4">
        <v>462751960</v>
      </c>
      <c r="H45" s="4">
        <v>92065042000</v>
      </c>
      <c r="I45" s="4">
        <v>15740946468</v>
      </c>
      <c r="J45" s="4">
        <v>0</v>
      </c>
      <c r="K45" s="4">
        <v>6327803243</v>
      </c>
      <c r="L45" s="4">
        <v>802042237</v>
      </c>
      <c r="M45" s="4">
        <v>7027911881</v>
      </c>
      <c r="N45" s="4">
        <v>38157557334</v>
      </c>
      <c r="O45" s="4">
        <v>27435711555</v>
      </c>
      <c r="P45" s="4">
        <v>9776820286</v>
      </c>
      <c r="Q45" s="4">
        <v>2467263570</v>
      </c>
      <c r="R45" s="4">
        <v>1262047359</v>
      </c>
      <c r="S45" s="4">
        <v>25314141201</v>
      </c>
      <c r="T45" s="4">
        <v>1351182496</v>
      </c>
      <c r="U45" s="4">
        <v>8686100174</v>
      </c>
      <c r="V45" s="4">
        <v>7385980516</v>
      </c>
      <c r="W45" s="4">
        <v>4565584960</v>
      </c>
      <c r="X45" s="4">
        <v>8097113530</v>
      </c>
      <c r="Y45" s="4">
        <v>543619423</v>
      </c>
      <c r="Z45" s="5">
        <f t="shared" si="0"/>
        <v>487461010626</v>
      </c>
    </row>
    <row r="46" spans="1:28" ht="15.6" x14ac:dyDescent="0.3">
      <c r="A46" s="10" t="s">
        <v>57</v>
      </c>
      <c r="B46" s="4">
        <v>470037636427</v>
      </c>
      <c r="C46" s="4">
        <v>94626823533</v>
      </c>
      <c r="D46" s="4">
        <v>3877083612036</v>
      </c>
      <c r="E46" s="4">
        <v>2952277602122</v>
      </c>
      <c r="F46" s="4">
        <v>530090580278</v>
      </c>
      <c r="G46" s="4">
        <v>229011265323</v>
      </c>
      <c r="H46" s="4">
        <v>2418810196078</v>
      </c>
      <c r="I46" s="4">
        <v>379743944709</v>
      </c>
      <c r="J46" s="4">
        <v>1608741721804</v>
      </c>
      <c r="K46" s="4">
        <v>364266552961</v>
      </c>
      <c r="L46" s="4">
        <v>71027317290</v>
      </c>
      <c r="M46" s="4">
        <v>393327263972</v>
      </c>
      <c r="N46" s="4">
        <v>1614417775673</v>
      </c>
      <c r="O46" s="4">
        <v>1595007188920</v>
      </c>
      <c r="P46" s="4">
        <v>372309268401</v>
      </c>
      <c r="Q46" s="4">
        <v>321823727086</v>
      </c>
      <c r="R46" s="4">
        <v>158492492102</v>
      </c>
      <c r="S46" s="4">
        <v>1347652688481</v>
      </c>
      <c r="T46" s="4">
        <v>157694232903</v>
      </c>
      <c r="U46" s="4">
        <v>1480451389147</v>
      </c>
      <c r="V46" s="4">
        <v>475258040024</v>
      </c>
      <c r="W46" s="4">
        <v>229477449366</v>
      </c>
      <c r="X46" s="4">
        <v>355700126589</v>
      </c>
      <c r="Y46" s="4">
        <v>127426833425</v>
      </c>
      <c r="Z46" s="5">
        <f t="shared" si="0"/>
        <v>21624755728650</v>
      </c>
    </row>
    <row r="47" spans="1:28" ht="15.6" x14ac:dyDescent="0.3">
      <c r="A47" s="10" t="s">
        <v>58</v>
      </c>
      <c r="B47" s="4">
        <v>0</v>
      </c>
      <c r="C47" s="4">
        <v>0</v>
      </c>
      <c r="D47" s="4">
        <v>59874716941</v>
      </c>
      <c r="E47" s="4">
        <v>119475602925</v>
      </c>
      <c r="F47" s="4">
        <v>8700560328</v>
      </c>
      <c r="G47" s="4">
        <v>0</v>
      </c>
      <c r="H47" s="4">
        <v>0</v>
      </c>
      <c r="I47" s="4">
        <v>6585812134</v>
      </c>
      <c r="J47" s="4">
        <v>0</v>
      </c>
      <c r="K47" s="4">
        <v>7701988844</v>
      </c>
      <c r="L47" s="4">
        <v>0</v>
      </c>
      <c r="M47" s="4">
        <v>4828703820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1545734218</v>
      </c>
      <c r="W47" s="4">
        <v>0</v>
      </c>
      <c r="X47" s="4">
        <v>0</v>
      </c>
      <c r="Y47" s="4">
        <v>0</v>
      </c>
      <c r="Z47" s="5">
        <f t="shared" si="0"/>
        <v>208713119210</v>
      </c>
    </row>
    <row r="48" spans="1:28" ht="15.6" x14ac:dyDescent="0.3">
      <c r="A48" s="10" t="s">
        <v>59</v>
      </c>
      <c r="B48" s="4">
        <v>2098191370</v>
      </c>
      <c r="C48" s="4">
        <v>206200336</v>
      </c>
      <c r="D48" s="4">
        <v>48860642196</v>
      </c>
      <c r="E48" s="4">
        <v>144193667556</v>
      </c>
      <c r="F48" s="4">
        <v>166205375867</v>
      </c>
      <c r="G48" s="4">
        <v>23470922849</v>
      </c>
      <c r="H48" s="4">
        <v>21723625786</v>
      </c>
      <c r="I48" s="4">
        <v>19867145600</v>
      </c>
      <c r="J48" s="4">
        <v>8585978424</v>
      </c>
      <c r="K48" s="4">
        <v>5713385760</v>
      </c>
      <c r="L48" s="4">
        <v>1542888126</v>
      </c>
      <c r="M48" s="4">
        <v>135379317017</v>
      </c>
      <c r="N48" s="4">
        <v>27995665152</v>
      </c>
      <c r="O48" s="4">
        <v>75251451807</v>
      </c>
      <c r="P48" s="4">
        <v>40926332440</v>
      </c>
      <c r="Q48" s="4">
        <v>19767568627</v>
      </c>
      <c r="R48" s="4">
        <v>11662521148</v>
      </c>
      <c r="S48" s="4">
        <v>238715934362</v>
      </c>
      <c r="T48" s="4">
        <v>13340276409</v>
      </c>
      <c r="U48" s="4">
        <v>31184577249</v>
      </c>
      <c r="V48" s="4">
        <v>8057582182</v>
      </c>
      <c r="W48" s="4">
        <v>8409827496</v>
      </c>
      <c r="X48" s="4">
        <v>59414737000</v>
      </c>
      <c r="Y48" s="4">
        <v>10906645104</v>
      </c>
      <c r="Z48" s="5">
        <f t="shared" si="0"/>
        <v>1123480459863</v>
      </c>
    </row>
    <row r="49" spans="1:28" s="8" customFormat="1" ht="15.6" x14ac:dyDescent="0.3">
      <c r="A49" s="12" t="s">
        <v>60</v>
      </c>
      <c r="B49" s="5">
        <v>472693948299</v>
      </c>
      <c r="C49" s="5">
        <v>112409087979</v>
      </c>
      <c r="D49" s="5">
        <v>4129969657335</v>
      </c>
      <c r="E49" s="5">
        <v>3257752339133</v>
      </c>
      <c r="F49" s="5">
        <v>709088802006</v>
      </c>
      <c r="G49" s="5">
        <v>249776613602</v>
      </c>
      <c r="H49" s="5">
        <v>2484353947751</v>
      </c>
      <c r="I49" s="5">
        <v>406756822949</v>
      </c>
      <c r="J49" s="5">
        <v>1604539018731</v>
      </c>
      <c r="K49" s="5">
        <v>373289114410</v>
      </c>
      <c r="L49" s="5">
        <v>74458943730</v>
      </c>
      <c r="M49" s="5">
        <v>532429872811</v>
      </c>
      <c r="N49" s="5">
        <v>1647807700045</v>
      </c>
      <c r="O49" s="5">
        <v>1680963211809</v>
      </c>
      <c r="P49" s="5">
        <v>411653203832</v>
      </c>
      <c r="Q49" s="5">
        <v>342471399698</v>
      </c>
      <c r="R49" s="5">
        <v>165071324130</v>
      </c>
      <c r="S49" s="5">
        <v>1610289951016</v>
      </c>
      <c r="T49" s="5">
        <v>169103260137</v>
      </c>
      <c r="U49" s="5">
        <v>1515305312011</v>
      </c>
      <c r="V49" s="5">
        <v>490100173269</v>
      </c>
      <c r="W49" s="5">
        <v>234709536499</v>
      </c>
      <c r="X49" s="5">
        <v>406310152675</v>
      </c>
      <c r="Y49" s="5">
        <v>136862897756</v>
      </c>
      <c r="Z49" s="5">
        <f t="shared" si="0"/>
        <v>23218166291613</v>
      </c>
      <c r="AA49" s="6"/>
      <c r="AB49" s="6"/>
    </row>
    <row r="50" spans="1:28" ht="15.6" x14ac:dyDescent="0.3">
      <c r="A50" s="10" t="s">
        <v>109</v>
      </c>
      <c r="B50" s="4">
        <v>471101469278</v>
      </c>
      <c r="C50" s="4">
        <v>110417931322</v>
      </c>
      <c r="D50" s="4">
        <v>3935102000656</v>
      </c>
      <c r="E50" s="4">
        <v>3079139131423</v>
      </c>
      <c r="F50" s="4">
        <v>534881029633</v>
      </c>
      <c r="G50" s="4">
        <v>236151042212</v>
      </c>
      <c r="H50" s="4">
        <v>2440166368134</v>
      </c>
      <c r="I50" s="4">
        <v>394426581904</v>
      </c>
      <c r="J50" s="4">
        <v>1577907952446</v>
      </c>
      <c r="K50" s="4">
        <v>369168572774</v>
      </c>
      <c r="L50" s="4">
        <v>73716811280</v>
      </c>
      <c r="M50" s="4">
        <v>398459817491</v>
      </c>
      <c r="N50" s="4">
        <v>1626978350985</v>
      </c>
      <c r="O50" s="4">
        <v>1614021555837</v>
      </c>
      <c r="P50" s="4">
        <v>377151046371</v>
      </c>
      <c r="Q50" s="4">
        <v>317020997929</v>
      </c>
      <c r="R50" s="4">
        <v>154539078186</v>
      </c>
      <c r="S50" s="4">
        <v>1322688798390</v>
      </c>
      <c r="T50" s="4">
        <v>153733006235</v>
      </c>
      <c r="U50" s="4">
        <v>1478046887261</v>
      </c>
      <c r="V50" s="4">
        <v>479063250062</v>
      </c>
      <c r="W50" s="4">
        <v>227884879667</v>
      </c>
      <c r="X50" s="4">
        <v>351832729370</v>
      </c>
      <c r="Y50" s="4">
        <v>116101615376</v>
      </c>
      <c r="Z50" s="5">
        <f t="shared" si="0"/>
        <v>21839700904222</v>
      </c>
    </row>
    <row r="51" spans="1:28" ht="15.6" x14ac:dyDescent="0.3">
      <c r="A51" s="10" t="s">
        <v>62</v>
      </c>
      <c r="B51" s="4">
        <v>17304309989</v>
      </c>
      <c r="C51" s="4">
        <v>29575823761</v>
      </c>
      <c r="D51" s="4">
        <v>140136090169</v>
      </c>
      <c r="E51" s="4">
        <v>84813025037</v>
      </c>
      <c r="F51" s="4">
        <v>21227172986</v>
      </c>
      <c r="G51" s="4">
        <v>11041411286</v>
      </c>
      <c r="H51" s="4">
        <v>85931229933</v>
      </c>
      <c r="I51" s="4">
        <v>29455332436</v>
      </c>
      <c r="J51" s="4">
        <v>0</v>
      </c>
      <c r="K51" s="4">
        <v>9380953861</v>
      </c>
      <c r="L51" s="4">
        <v>10888671250</v>
      </c>
      <c r="M51" s="4">
        <v>8205165129</v>
      </c>
      <c r="N51" s="4">
        <v>53611030028</v>
      </c>
      <c r="O51" s="4">
        <v>32417532555</v>
      </c>
      <c r="P51" s="4">
        <v>9056831857</v>
      </c>
      <c r="Q51" s="4">
        <v>5988369748</v>
      </c>
      <c r="R51" s="4">
        <v>2232558716</v>
      </c>
      <c r="S51" s="4">
        <v>38943202465</v>
      </c>
      <c r="T51" s="4">
        <v>4416470613</v>
      </c>
      <c r="U51" s="4">
        <v>21637267513</v>
      </c>
      <c r="V51" s="4">
        <v>9735203193</v>
      </c>
      <c r="W51" s="4">
        <v>6155164216</v>
      </c>
      <c r="X51" s="4">
        <v>11664342038</v>
      </c>
      <c r="Y51" s="4">
        <v>1370543893</v>
      </c>
      <c r="Z51" s="5">
        <f t="shared" si="0"/>
        <v>645187702672</v>
      </c>
    </row>
    <row r="52" spans="1:28" ht="15.6" x14ac:dyDescent="0.3">
      <c r="A52" s="10" t="s">
        <v>63</v>
      </c>
      <c r="B52" s="4">
        <v>9887281661</v>
      </c>
      <c r="C52" s="4">
        <v>26858331970</v>
      </c>
      <c r="D52" s="4">
        <v>122381387368</v>
      </c>
      <c r="E52" s="4">
        <v>82538704099</v>
      </c>
      <c r="F52" s="4">
        <v>21227172986</v>
      </c>
      <c r="G52" s="4">
        <v>10805987113</v>
      </c>
      <c r="H52" s="4">
        <v>82446956549</v>
      </c>
      <c r="I52" s="4">
        <v>12767454405</v>
      </c>
      <c r="J52" s="4">
        <v>0</v>
      </c>
      <c r="K52" s="4">
        <v>8483071290</v>
      </c>
      <c r="L52" s="4">
        <v>10888671250</v>
      </c>
      <c r="M52" s="4">
        <v>7943625285</v>
      </c>
      <c r="N52" s="4">
        <v>51416404812</v>
      </c>
      <c r="O52" s="4">
        <v>32417532555</v>
      </c>
      <c r="P52" s="4">
        <v>4324917310</v>
      </c>
      <c r="Q52" s="4">
        <v>5888214785</v>
      </c>
      <c r="R52" s="4">
        <v>2141245112</v>
      </c>
      <c r="S52" s="4">
        <v>38943202465</v>
      </c>
      <c r="T52" s="4">
        <v>1548296055</v>
      </c>
      <c r="U52" s="4">
        <v>21637267513</v>
      </c>
      <c r="V52" s="4">
        <v>9735203193</v>
      </c>
      <c r="W52" s="4">
        <v>6138191875</v>
      </c>
      <c r="X52" s="4">
        <v>5087194113</v>
      </c>
      <c r="Y52" s="4">
        <v>1326515984</v>
      </c>
      <c r="Z52" s="5">
        <f t="shared" si="0"/>
        <v>576832829748</v>
      </c>
    </row>
    <row r="53" spans="1:28" ht="15.6" x14ac:dyDescent="0.3">
      <c r="A53" s="10" t="s">
        <v>64</v>
      </c>
      <c r="B53" s="4">
        <v>1181727459</v>
      </c>
      <c r="C53" s="4">
        <v>26114763439</v>
      </c>
      <c r="D53" s="4">
        <v>90289901739</v>
      </c>
      <c r="E53" s="4">
        <v>13449608864</v>
      </c>
      <c r="F53" s="4">
        <v>0</v>
      </c>
      <c r="G53" s="4">
        <v>0</v>
      </c>
      <c r="H53" s="4">
        <v>79125918728</v>
      </c>
      <c r="I53" s="4">
        <v>7837848554</v>
      </c>
      <c r="J53" s="4">
        <v>0</v>
      </c>
      <c r="K53" s="4">
        <v>5821348309</v>
      </c>
      <c r="L53" s="4">
        <v>3212756649</v>
      </c>
      <c r="M53" s="4">
        <v>2707313886</v>
      </c>
      <c r="N53" s="4">
        <v>25088251305</v>
      </c>
      <c r="O53" s="4">
        <v>25384401720</v>
      </c>
      <c r="P53" s="4">
        <v>4224538634</v>
      </c>
      <c r="Q53" s="4">
        <v>3612288255</v>
      </c>
      <c r="R53" s="4">
        <v>0</v>
      </c>
      <c r="S53" s="4">
        <v>0</v>
      </c>
      <c r="T53" s="4">
        <v>517700069</v>
      </c>
      <c r="U53" s="4">
        <v>2572106744</v>
      </c>
      <c r="V53" s="4">
        <v>603303328</v>
      </c>
      <c r="W53" s="4">
        <v>5301803659</v>
      </c>
      <c r="X53" s="4">
        <v>4253282977</v>
      </c>
      <c r="Y53" s="4">
        <v>0</v>
      </c>
      <c r="Z53" s="5">
        <f t="shared" si="0"/>
        <v>301298864318</v>
      </c>
    </row>
    <row r="54" spans="1:28" ht="15.6" x14ac:dyDescent="0.3">
      <c r="A54" s="10" t="s">
        <v>65</v>
      </c>
      <c r="B54" s="4">
        <v>8705554202</v>
      </c>
      <c r="C54" s="4">
        <v>0</v>
      </c>
      <c r="D54" s="4">
        <v>32091485629</v>
      </c>
      <c r="E54" s="4">
        <v>65472847843</v>
      </c>
      <c r="F54" s="4">
        <v>21227172986</v>
      </c>
      <c r="G54" s="4">
        <v>10805987113</v>
      </c>
      <c r="H54" s="4">
        <v>3100758723</v>
      </c>
      <c r="I54" s="4">
        <v>3967524557</v>
      </c>
      <c r="J54" s="4">
        <v>0</v>
      </c>
      <c r="K54" s="4">
        <v>2661722981</v>
      </c>
      <c r="L54" s="4">
        <v>6858241622</v>
      </c>
      <c r="M54" s="4">
        <v>5236311399</v>
      </c>
      <c r="N54" s="4">
        <v>25072370913</v>
      </c>
      <c r="O54" s="4">
        <v>2033130835</v>
      </c>
      <c r="P54" s="4">
        <v>100378676</v>
      </c>
      <c r="Q54" s="4">
        <v>2275926530</v>
      </c>
      <c r="R54" s="4">
        <v>2141245112</v>
      </c>
      <c r="S54" s="4">
        <v>38943202465</v>
      </c>
      <c r="T54" s="4">
        <v>1030595986</v>
      </c>
      <c r="U54" s="4">
        <v>15319686828</v>
      </c>
      <c r="V54" s="4">
        <v>2631899865</v>
      </c>
      <c r="W54" s="4">
        <v>17883911</v>
      </c>
      <c r="X54" s="4">
        <v>833911136</v>
      </c>
      <c r="Y54" s="4">
        <v>1326515984</v>
      </c>
      <c r="Z54" s="5">
        <f t="shared" si="0"/>
        <v>251854355296</v>
      </c>
    </row>
    <row r="55" spans="1:28" ht="15.6" x14ac:dyDescent="0.3">
      <c r="A55" s="10" t="s">
        <v>66</v>
      </c>
      <c r="B55" s="4">
        <v>7417028328</v>
      </c>
      <c r="C55" s="4">
        <v>2717491791</v>
      </c>
      <c r="D55" s="4">
        <v>17754702801</v>
      </c>
      <c r="E55" s="4">
        <v>2274320938</v>
      </c>
      <c r="F55" s="4">
        <v>0</v>
      </c>
      <c r="G55" s="4">
        <v>235424173</v>
      </c>
      <c r="H55" s="4">
        <v>3484273384</v>
      </c>
      <c r="I55" s="4">
        <v>16687878031</v>
      </c>
      <c r="J55" s="4">
        <v>0</v>
      </c>
      <c r="K55" s="4">
        <v>897882571</v>
      </c>
      <c r="L55" s="4">
        <v>0</v>
      </c>
      <c r="M55" s="4">
        <v>261539844</v>
      </c>
      <c r="N55" s="4">
        <v>2194625216</v>
      </c>
      <c r="O55" s="4">
        <v>0</v>
      </c>
      <c r="P55" s="4">
        <v>4731914547</v>
      </c>
      <c r="Q55" s="4">
        <v>100154963</v>
      </c>
      <c r="R55" s="4">
        <v>91313604</v>
      </c>
      <c r="S55" s="4">
        <v>0</v>
      </c>
      <c r="T55" s="4">
        <v>2868174558</v>
      </c>
      <c r="U55" s="4">
        <v>0</v>
      </c>
      <c r="V55" s="4">
        <v>0</v>
      </c>
      <c r="W55" s="4">
        <v>16972341</v>
      </c>
      <c r="X55" s="4">
        <v>6577147925</v>
      </c>
      <c r="Y55" s="4">
        <v>44027909</v>
      </c>
      <c r="Z55" s="5">
        <f t="shared" si="0"/>
        <v>68354872924</v>
      </c>
    </row>
    <row r="56" spans="1:28" ht="15.6" x14ac:dyDescent="0.3">
      <c r="A56" s="10" t="s">
        <v>67</v>
      </c>
      <c r="B56" s="4">
        <v>453504886557</v>
      </c>
      <c r="C56" s="4">
        <v>80629686231</v>
      </c>
      <c r="D56" s="4">
        <v>3789944696810</v>
      </c>
      <c r="E56" s="4">
        <v>2990953958232</v>
      </c>
      <c r="F56" s="4">
        <v>512677281430</v>
      </c>
      <c r="G56" s="4">
        <v>225109630926</v>
      </c>
      <c r="H56" s="4">
        <v>2349896829808</v>
      </c>
      <c r="I56" s="4">
        <v>364817876740</v>
      </c>
      <c r="J56" s="4">
        <v>1577575552446</v>
      </c>
      <c r="K56" s="4">
        <v>359054037133</v>
      </c>
      <c r="L56" s="4">
        <v>62003751184</v>
      </c>
      <c r="M56" s="4">
        <v>389376161776</v>
      </c>
      <c r="N56" s="4">
        <v>1573367320957</v>
      </c>
      <c r="O56" s="4">
        <v>1579095432852</v>
      </c>
      <c r="P56" s="4">
        <v>367506227375</v>
      </c>
      <c r="Q56" s="4">
        <v>310192277578</v>
      </c>
      <c r="R56" s="4">
        <v>151865927006</v>
      </c>
      <c r="S56" s="4">
        <v>1283228884990</v>
      </c>
      <c r="T56" s="4">
        <v>149074102823</v>
      </c>
      <c r="U56" s="4">
        <v>1455922319748</v>
      </c>
      <c r="V56" s="4">
        <v>468240013209</v>
      </c>
      <c r="W56" s="4">
        <v>221553702738</v>
      </c>
      <c r="X56" s="4">
        <v>337835674826</v>
      </c>
      <c r="Y56" s="4">
        <v>114725248266</v>
      </c>
      <c r="Z56" s="5">
        <f t="shared" si="0"/>
        <v>21168151481641</v>
      </c>
    </row>
    <row r="57" spans="1:28" ht="15.6" x14ac:dyDescent="0.3">
      <c r="A57" s="10" t="s">
        <v>68</v>
      </c>
      <c r="B57" s="4">
        <v>412112835987</v>
      </c>
      <c r="C57" s="4">
        <v>72452186438</v>
      </c>
      <c r="D57" s="4">
        <v>2948934520963</v>
      </c>
      <c r="E57" s="4">
        <v>2688728896796</v>
      </c>
      <c r="F57" s="4">
        <v>487128463412</v>
      </c>
      <c r="G57" s="4">
        <v>218638968830</v>
      </c>
      <c r="H57" s="4">
        <v>2319837899941</v>
      </c>
      <c r="I57" s="4">
        <v>292787642453</v>
      </c>
      <c r="J57" s="4">
        <v>1402246390678</v>
      </c>
      <c r="K57" s="4">
        <v>319142945942</v>
      </c>
      <c r="L57" s="4">
        <v>53997588025</v>
      </c>
      <c r="M57" s="4">
        <v>355571998669</v>
      </c>
      <c r="N57" s="4">
        <v>1296561619621</v>
      </c>
      <c r="O57" s="4">
        <v>1513806322027</v>
      </c>
      <c r="P57" s="4">
        <v>352698804512</v>
      </c>
      <c r="Q57" s="4">
        <v>285458309041</v>
      </c>
      <c r="R57" s="4">
        <v>144860296234</v>
      </c>
      <c r="S57" s="4">
        <v>1172633764695</v>
      </c>
      <c r="T57" s="4">
        <v>145845087853</v>
      </c>
      <c r="U57" s="4">
        <v>1347419046729</v>
      </c>
      <c r="V57" s="4">
        <v>439492968621</v>
      </c>
      <c r="W57" s="4">
        <v>187291024167</v>
      </c>
      <c r="X57" s="4">
        <v>326452936340</v>
      </c>
      <c r="Y57" s="4">
        <v>111248814533</v>
      </c>
      <c r="Z57" s="5">
        <f t="shared" si="0"/>
        <v>18895349332507</v>
      </c>
    </row>
    <row r="58" spans="1:28" ht="15.6" x14ac:dyDescent="0.3">
      <c r="A58" s="10" t="s">
        <v>69</v>
      </c>
      <c r="B58" s="4">
        <v>41392050570</v>
      </c>
      <c r="C58" s="4">
        <v>8177499793</v>
      </c>
      <c r="D58" s="4">
        <v>831439098238</v>
      </c>
      <c r="E58" s="4">
        <v>302225061436</v>
      </c>
      <c r="F58" s="4">
        <v>25548818018</v>
      </c>
      <c r="G58" s="4">
        <v>6470662096</v>
      </c>
      <c r="H58" s="4">
        <v>29459678430</v>
      </c>
      <c r="I58" s="4">
        <v>41642815736</v>
      </c>
      <c r="J58" s="4">
        <v>175329161768</v>
      </c>
      <c r="K58" s="4">
        <v>39911091191</v>
      </c>
      <c r="L58" s="4">
        <v>8006163159</v>
      </c>
      <c r="M58" s="4">
        <v>33804163107</v>
      </c>
      <c r="N58" s="4">
        <v>261075082944</v>
      </c>
      <c r="O58" s="4">
        <v>65289110825</v>
      </c>
      <c r="P58" s="4">
        <v>14807422863</v>
      </c>
      <c r="Q58" s="4">
        <v>24733968537</v>
      </c>
      <c r="R58" s="4">
        <v>7005630772</v>
      </c>
      <c r="S58" s="4">
        <v>110595120295</v>
      </c>
      <c r="T58" s="4">
        <v>3229014970</v>
      </c>
      <c r="U58" s="4">
        <v>108503273019</v>
      </c>
      <c r="V58" s="4">
        <v>28747044588</v>
      </c>
      <c r="W58" s="4">
        <v>34262678571</v>
      </c>
      <c r="X58" s="4">
        <v>11382738486</v>
      </c>
      <c r="Y58" s="4">
        <v>3476433733</v>
      </c>
      <c r="Z58" s="5">
        <f t="shared" si="0"/>
        <v>2216513783145</v>
      </c>
    </row>
    <row r="59" spans="1:28" ht="15.6" x14ac:dyDescent="0.3">
      <c r="A59" s="10" t="s">
        <v>70</v>
      </c>
      <c r="B59" s="4">
        <v>292272732</v>
      </c>
      <c r="C59" s="4">
        <v>212421330</v>
      </c>
      <c r="D59" s="4">
        <v>5021213677</v>
      </c>
      <c r="E59" s="4">
        <v>3372148154</v>
      </c>
      <c r="F59" s="4">
        <v>976575217</v>
      </c>
      <c r="G59" s="4">
        <v>0</v>
      </c>
      <c r="H59" s="4">
        <v>4338308393</v>
      </c>
      <c r="I59" s="4">
        <v>153372728</v>
      </c>
      <c r="J59" s="4">
        <v>332400000</v>
      </c>
      <c r="K59" s="4">
        <v>733581780</v>
      </c>
      <c r="L59" s="4">
        <v>824388846</v>
      </c>
      <c r="M59" s="4">
        <v>878490586</v>
      </c>
      <c r="N59" s="4">
        <v>0</v>
      </c>
      <c r="O59" s="4">
        <v>2508590430</v>
      </c>
      <c r="P59" s="4">
        <v>587987139</v>
      </c>
      <c r="Q59" s="4">
        <v>840350603</v>
      </c>
      <c r="R59" s="4">
        <v>440592464</v>
      </c>
      <c r="S59" s="4">
        <v>516710935</v>
      </c>
      <c r="T59" s="4">
        <v>242432799</v>
      </c>
      <c r="U59" s="4">
        <v>487300000</v>
      </c>
      <c r="V59" s="4">
        <v>1088033660</v>
      </c>
      <c r="W59" s="4">
        <v>176012713</v>
      </c>
      <c r="X59" s="4">
        <v>2332712506</v>
      </c>
      <c r="Y59" s="4">
        <v>5823217</v>
      </c>
      <c r="Z59" s="5">
        <f t="shared" si="0"/>
        <v>26361719909</v>
      </c>
    </row>
    <row r="60" spans="1:28" ht="15.6" x14ac:dyDescent="0.3">
      <c r="A60" s="10" t="s">
        <v>71</v>
      </c>
      <c r="B60" s="4">
        <v>1592479021</v>
      </c>
      <c r="C60" s="4">
        <v>1991156657</v>
      </c>
      <c r="D60" s="4">
        <v>194867656679</v>
      </c>
      <c r="E60" s="4">
        <v>178613207710</v>
      </c>
      <c r="F60" s="4">
        <v>174207772373</v>
      </c>
      <c r="G60" s="4">
        <v>13625571390</v>
      </c>
      <c r="H60" s="4">
        <v>44187579617</v>
      </c>
      <c r="I60" s="4">
        <v>12330241045</v>
      </c>
      <c r="J60" s="4">
        <v>26631066285</v>
      </c>
      <c r="K60" s="4">
        <v>4120541636</v>
      </c>
      <c r="L60" s="4">
        <v>742132450</v>
      </c>
      <c r="M60" s="4">
        <v>133970055320</v>
      </c>
      <c r="N60" s="4">
        <v>20829349060</v>
      </c>
      <c r="O60" s="4">
        <v>66941655972</v>
      </c>
      <c r="P60" s="4">
        <v>34502157461</v>
      </c>
      <c r="Q60" s="4">
        <v>25450401769</v>
      </c>
      <c r="R60" s="4">
        <v>10532245944</v>
      </c>
      <c r="S60" s="4">
        <v>287601152626</v>
      </c>
      <c r="T60" s="4">
        <v>15370253902</v>
      </c>
      <c r="U60" s="4">
        <v>37258424750</v>
      </c>
      <c r="V60" s="4">
        <v>11036923207</v>
      </c>
      <c r="W60" s="4">
        <v>6824656832</v>
      </c>
      <c r="X60" s="4">
        <v>54477423305</v>
      </c>
      <c r="Y60" s="4">
        <v>20761282380</v>
      </c>
      <c r="Z60" s="5">
        <f t="shared" si="0"/>
        <v>1378465387391</v>
      </c>
    </row>
    <row r="61" spans="1:28" x14ac:dyDescent="0.3"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8" ht="15.6" x14ac:dyDescent="0.3">
      <c r="A62" s="12" t="s">
        <v>72</v>
      </c>
      <c r="B62" s="9">
        <v>26.56</v>
      </c>
      <c r="C62" s="9">
        <v>1.87</v>
      </c>
      <c r="D62" s="9">
        <v>41.46</v>
      </c>
      <c r="E62" s="9">
        <v>29.54</v>
      </c>
      <c r="F62" s="9">
        <v>15.06</v>
      </c>
      <c r="G62" s="9">
        <v>17.010000000000002</v>
      </c>
      <c r="H62" s="9">
        <v>34.69</v>
      </c>
      <c r="I62" s="9">
        <v>48.69</v>
      </c>
      <c r="J62" s="9">
        <v>52.69</v>
      </c>
      <c r="K62" s="9">
        <v>36.31</v>
      </c>
      <c r="L62" s="9">
        <v>18.47</v>
      </c>
      <c r="M62" s="9">
        <v>30.1</v>
      </c>
      <c r="N62" s="9">
        <v>36.69</v>
      </c>
      <c r="O62" s="9">
        <v>28.01</v>
      </c>
      <c r="P62" s="9">
        <v>30.77</v>
      </c>
      <c r="Q62" s="9">
        <v>15.8</v>
      </c>
      <c r="R62" s="9">
        <v>35.29</v>
      </c>
      <c r="S62" s="9">
        <v>15.35</v>
      </c>
      <c r="T62" s="9">
        <v>32.56</v>
      </c>
      <c r="U62" s="9">
        <v>31.6</v>
      </c>
      <c r="V62" s="9">
        <v>44.54</v>
      </c>
      <c r="W62" s="9">
        <v>43.29</v>
      </c>
      <c r="X62" s="9">
        <v>35.549999999999997</v>
      </c>
      <c r="Y62" s="9">
        <v>17.670000000000002</v>
      </c>
      <c r="Z62" s="9"/>
    </row>
    <row r="63" spans="1:28" ht="15.6" x14ac:dyDescent="0.3">
      <c r="A63" s="12" t="s">
        <v>73</v>
      </c>
      <c r="B63" s="9">
        <v>6.87</v>
      </c>
      <c r="C63" s="9">
        <v>22.38</v>
      </c>
      <c r="D63" s="9">
        <v>0.77</v>
      </c>
      <c r="E63" s="9">
        <v>14.42</v>
      </c>
      <c r="F63" s="9">
        <v>0</v>
      </c>
      <c r="G63" s="9">
        <v>0</v>
      </c>
      <c r="H63" s="9">
        <v>0.46</v>
      </c>
      <c r="I63" s="9">
        <v>2.44</v>
      </c>
      <c r="J63" s="9">
        <v>0</v>
      </c>
      <c r="K63" s="9">
        <v>0.76</v>
      </c>
      <c r="L63" s="9">
        <v>9.3800000000000008</v>
      </c>
      <c r="M63" s="9">
        <v>6.34</v>
      </c>
      <c r="N63" s="9">
        <v>0.45</v>
      </c>
      <c r="O63" s="9">
        <v>3.38</v>
      </c>
      <c r="P63" s="9">
        <v>0</v>
      </c>
      <c r="Q63" s="9">
        <v>5.47</v>
      </c>
      <c r="R63" s="9">
        <v>0</v>
      </c>
      <c r="S63" s="9">
        <v>4.4000000000000004</v>
      </c>
      <c r="T63" s="9">
        <v>0.92</v>
      </c>
      <c r="U63" s="9">
        <v>3.76</v>
      </c>
      <c r="V63" s="9">
        <v>0</v>
      </c>
      <c r="W63" s="9">
        <v>0</v>
      </c>
      <c r="X63" s="9">
        <v>0</v>
      </c>
      <c r="Y63" s="9">
        <v>0</v>
      </c>
      <c r="Z63" s="9"/>
    </row>
    <row r="64" spans="1:28" ht="15.6" x14ac:dyDescent="0.3">
      <c r="A64" s="12" t="s">
        <v>74</v>
      </c>
      <c r="B64" s="9">
        <v>1.76</v>
      </c>
      <c r="C64" s="9">
        <v>0.11</v>
      </c>
      <c r="D64" s="9">
        <v>0.47</v>
      </c>
      <c r="E64" s="9">
        <v>1.05</v>
      </c>
      <c r="F64" s="9">
        <v>0.95</v>
      </c>
      <c r="G64" s="9">
        <v>1.42</v>
      </c>
      <c r="H64" s="9">
        <v>2.38</v>
      </c>
      <c r="I64" s="9">
        <v>4.25</v>
      </c>
      <c r="J64" s="9">
        <v>1.39</v>
      </c>
      <c r="K64" s="9">
        <v>4.29</v>
      </c>
      <c r="L64" s="9">
        <v>0.04</v>
      </c>
      <c r="M64" s="9">
        <v>2.76</v>
      </c>
      <c r="N64" s="9">
        <v>3.98</v>
      </c>
      <c r="O64" s="9">
        <v>2.4300000000000002</v>
      </c>
      <c r="P64" s="9">
        <v>3.46</v>
      </c>
      <c r="Q64" s="9">
        <v>0.84</v>
      </c>
      <c r="R64" s="9">
        <v>5.55</v>
      </c>
      <c r="S64" s="9">
        <v>0.08</v>
      </c>
      <c r="T64" s="9">
        <v>2.31</v>
      </c>
      <c r="U64" s="9">
        <v>1.46</v>
      </c>
      <c r="V64" s="9">
        <v>0.49</v>
      </c>
      <c r="W64" s="9">
        <v>5.32</v>
      </c>
      <c r="X64" s="9">
        <v>3.32</v>
      </c>
      <c r="Y64" s="9">
        <v>2.2000000000000002</v>
      </c>
      <c r="Z64" s="9"/>
    </row>
    <row r="65" spans="1:26" ht="15.6" x14ac:dyDescent="0.3">
      <c r="A65" s="12" t="s">
        <v>75</v>
      </c>
      <c r="B65" s="9">
        <v>17.09</v>
      </c>
      <c r="C65" s="9">
        <v>6</v>
      </c>
      <c r="D65" s="9">
        <v>2.12</v>
      </c>
      <c r="E65" s="9">
        <v>3.76</v>
      </c>
      <c r="F65" s="9">
        <v>15.92</v>
      </c>
      <c r="G65" s="9">
        <v>18.920000000000002</v>
      </c>
      <c r="H65" s="9">
        <v>16.07</v>
      </c>
      <c r="I65" s="9">
        <v>25.31</v>
      </c>
      <c r="J65" s="9">
        <v>3.38</v>
      </c>
      <c r="K65" s="9">
        <v>22.99</v>
      </c>
      <c r="L65" s="9">
        <v>0.59</v>
      </c>
      <c r="M65" s="9">
        <v>26.74</v>
      </c>
      <c r="N65" s="9">
        <v>24.24</v>
      </c>
      <c r="O65" s="9">
        <v>12.45</v>
      </c>
      <c r="P65" s="9">
        <v>14.98</v>
      </c>
      <c r="Q65" s="9">
        <v>9.27</v>
      </c>
      <c r="R65" s="9">
        <v>27.53</v>
      </c>
      <c r="S65" s="9">
        <v>1.19</v>
      </c>
      <c r="T65" s="9">
        <v>12.29</v>
      </c>
      <c r="U65" s="9">
        <v>6.18</v>
      </c>
      <c r="V65" s="9">
        <v>1.82</v>
      </c>
      <c r="W65" s="9">
        <v>25.57</v>
      </c>
      <c r="X65" s="9">
        <v>55.15</v>
      </c>
      <c r="Y65" s="9">
        <v>110.54</v>
      </c>
      <c r="Z65" s="9"/>
    </row>
    <row r="66" spans="1:26" ht="15.6" x14ac:dyDescent="0.3">
      <c r="A66" s="12" t="s">
        <v>76</v>
      </c>
      <c r="B66" s="9">
        <v>1.07</v>
      </c>
      <c r="C66" s="9">
        <v>1.07</v>
      </c>
      <c r="D66" s="9">
        <v>1.1200000000000001</v>
      </c>
      <c r="E66" s="9">
        <v>1.18</v>
      </c>
      <c r="F66" s="9">
        <v>1.01</v>
      </c>
      <c r="G66" s="9">
        <v>1.1299999999999999</v>
      </c>
      <c r="H66" s="9">
        <v>1.02</v>
      </c>
      <c r="I66" s="9">
        <v>0.92</v>
      </c>
      <c r="J66" s="9">
        <v>1.24</v>
      </c>
      <c r="K66" s="9">
        <v>1.38</v>
      </c>
      <c r="L66" s="9">
        <v>1.32</v>
      </c>
      <c r="M66" s="9">
        <v>1.28</v>
      </c>
      <c r="N66" s="9">
        <v>1.41</v>
      </c>
      <c r="O66" s="9">
        <v>1.25</v>
      </c>
      <c r="P66" s="9">
        <v>1.06</v>
      </c>
      <c r="Q66" s="9">
        <v>0.93</v>
      </c>
      <c r="R66" s="9">
        <v>1.65</v>
      </c>
      <c r="S66" s="9">
        <v>1.07</v>
      </c>
      <c r="T66" s="9">
        <v>1.17</v>
      </c>
      <c r="U66" s="9">
        <v>1.21</v>
      </c>
      <c r="V66" s="9">
        <v>1.35</v>
      </c>
      <c r="W66" s="9">
        <v>0.93</v>
      </c>
      <c r="X66" s="9">
        <v>1.47</v>
      </c>
      <c r="Y66" s="9">
        <v>1.32</v>
      </c>
      <c r="Z66" s="9"/>
    </row>
    <row r="67" spans="1:26" ht="15.6" x14ac:dyDescent="0.3">
      <c r="A67" s="12" t="s">
        <v>77</v>
      </c>
      <c r="B67" s="9">
        <v>0.51</v>
      </c>
      <c r="C67" s="9">
        <v>0.93</v>
      </c>
      <c r="D67" s="9">
        <v>0.64</v>
      </c>
      <c r="E67" s="9">
        <v>0.8</v>
      </c>
      <c r="F67" s="9">
        <v>0.51</v>
      </c>
      <c r="G67" s="9">
        <v>1.03</v>
      </c>
      <c r="H67" s="9">
        <v>0.72</v>
      </c>
      <c r="I67" s="9">
        <v>0.55000000000000004</v>
      </c>
      <c r="J67" s="9">
        <v>0.63</v>
      </c>
      <c r="K67" s="9">
        <v>0.94</v>
      </c>
      <c r="L67" s="9">
        <v>0.66</v>
      </c>
      <c r="M67" s="9">
        <v>0.89</v>
      </c>
      <c r="N67" s="9">
        <v>1.1399999999999999</v>
      </c>
      <c r="O67" s="9">
        <v>0.81</v>
      </c>
      <c r="P67" s="9">
        <v>0.91</v>
      </c>
      <c r="Q67" s="9">
        <v>0.49</v>
      </c>
      <c r="R67" s="9">
        <v>1.33</v>
      </c>
      <c r="S67" s="9">
        <v>0.87</v>
      </c>
      <c r="T67" s="9">
        <v>1</v>
      </c>
      <c r="U67" s="9">
        <v>0.6</v>
      </c>
      <c r="V67" s="9">
        <v>0.79</v>
      </c>
      <c r="W67" s="9">
        <v>0.62</v>
      </c>
      <c r="X67" s="9">
        <v>0.96</v>
      </c>
      <c r="Y67" s="9">
        <v>1.08</v>
      </c>
      <c r="Z67" s="9"/>
    </row>
    <row r="68" spans="1:26" ht="15.6" x14ac:dyDescent="0.3">
      <c r="A68" s="12" t="s">
        <v>78</v>
      </c>
      <c r="B68" s="9">
        <v>73.44</v>
      </c>
      <c r="C68" s="9">
        <v>98.13</v>
      </c>
      <c r="D68" s="9">
        <v>58.54</v>
      </c>
      <c r="E68" s="9">
        <v>70.459999999999994</v>
      </c>
      <c r="F68" s="9">
        <v>84.94</v>
      </c>
      <c r="G68" s="9">
        <v>82.99</v>
      </c>
      <c r="H68" s="9">
        <v>65.31</v>
      </c>
      <c r="I68" s="9">
        <v>51.31</v>
      </c>
      <c r="J68" s="9">
        <v>47.31</v>
      </c>
      <c r="K68" s="9">
        <v>63.69</v>
      </c>
      <c r="L68" s="9">
        <v>81.53</v>
      </c>
      <c r="M68" s="9">
        <v>69.900000000000006</v>
      </c>
      <c r="N68" s="9">
        <v>63.31</v>
      </c>
      <c r="O68" s="9">
        <v>71.989999999999995</v>
      </c>
      <c r="P68" s="9">
        <v>69.23</v>
      </c>
      <c r="Q68" s="9">
        <v>84.2</v>
      </c>
      <c r="R68" s="9">
        <v>64.709999999999994</v>
      </c>
      <c r="S68" s="9">
        <v>84.65</v>
      </c>
      <c r="T68" s="9">
        <v>67.44</v>
      </c>
      <c r="U68" s="9">
        <v>68.400000000000006</v>
      </c>
      <c r="V68" s="9">
        <v>55.46</v>
      </c>
      <c r="W68" s="9">
        <v>56.71</v>
      </c>
      <c r="X68" s="9">
        <v>64.45</v>
      </c>
      <c r="Y68" s="9">
        <v>82.33</v>
      </c>
      <c r="Z68" s="9"/>
    </row>
    <row r="70" spans="1:26" x14ac:dyDescent="0.3"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"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"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"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C8D04-91AA-43D1-8311-0C163E04D9F5}">
  <dimension ref="A1:AB73"/>
  <sheetViews>
    <sheetView showGridLines="0" topLeftCell="A50" zoomScale="80" zoomScaleNormal="80" workbookViewId="0">
      <selection activeCell="A82" sqref="A82"/>
    </sheetView>
  </sheetViews>
  <sheetFormatPr baseColWidth="10" defaultRowHeight="15" x14ac:dyDescent="0.3"/>
  <cols>
    <col min="1" max="1" width="49.109375" style="10" bestFit="1" customWidth="1"/>
    <col min="2" max="3" width="21" style="4" customWidth="1"/>
    <col min="4" max="4" width="20.44140625" style="4" bestFit="1" customWidth="1"/>
    <col min="5" max="5" width="25.5546875" style="4" bestFit="1" customWidth="1"/>
    <col min="6" max="7" width="18.5546875" style="4" bestFit="1" customWidth="1"/>
    <col min="8" max="8" width="20.44140625" style="1" bestFit="1" customWidth="1"/>
    <col min="9" max="9" width="18.5546875" style="1" bestFit="1" customWidth="1"/>
    <col min="10" max="10" width="20.44140625" style="1" bestFit="1" customWidth="1"/>
    <col min="11" max="13" width="18.5546875" style="1" bestFit="1" customWidth="1"/>
    <col min="14" max="14" width="21.44140625" style="1" customWidth="1"/>
    <col min="15" max="15" width="21.5546875" style="1" customWidth="1"/>
    <col min="16" max="18" width="18.5546875" style="1" customWidth="1"/>
    <col min="19" max="19" width="21.109375" style="1" customWidth="1"/>
    <col min="20" max="20" width="21.88671875" style="1" bestFit="1" customWidth="1"/>
    <col min="21" max="21" width="20.44140625" style="1" bestFit="1" customWidth="1"/>
    <col min="22" max="22" width="26.109375" style="1" bestFit="1" customWidth="1"/>
    <col min="23" max="25" width="18.5546875" style="1" bestFit="1" customWidth="1"/>
    <col min="26" max="26" width="21.88671875" style="1" bestFit="1" customWidth="1"/>
    <col min="27" max="28" width="11.44140625" style="1"/>
    <col min="29" max="256" width="11.44140625" style="3"/>
    <col min="257" max="257" width="40.109375" style="3" customWidth="1"/>
    <col min="258" max="259" width="21" style="3" customWidth="1"/>
    <col min="260" max="260" width="20.44140625" style="3" bestFit="1" customWidth="1"/>
    <col min="261" max="261" width="25.5546875" style="3" bestFit="1" customWidth="1"/>
    <col min="262" max="263" width="18.5546875" style="3" bestFit="1" customWidth="1"/>
    <col min="264" max="264" width="20.44140625" style="3" bestFit="1" customWidth="1"/>
    <col min="265" max="265" width="18.5546875" style="3" bestFit="1" customWidth="1"/>
    <col min="266" max="266" width="20.44140625" style="3" bestFit="1" customWidth="1"/>
    <col min="267" max="269" width="18.5546875" style="3" bestFit="1" customWidth="1"/>
    <col min="270" max="270" width="21.44140625" style="3" customWidth="1"/>
    <col min="271" max="271" width="21.5546875" style="3" customWidth="1"/>
    <col min="272" max="274" width="18.5546875" style="3" customWidth="1"/>
    <col min="275" max="275" width="21.109375" style="3" customWidth="1"/>
    <col min="276" max="276" width="21.88671875" style="3" bestFit="1" customWidth="1"/>
    <col min="277" max="277" width="20.44140625" style="3" bestFit="1" customWidth="1"/>
    <col min="278" max="278" width="26.109375" style="3" bestFit="1" customWidth="1"/>
    <col min="279" max="281" width="18.5546875" style="3" bestFit="1" customWidth="1"/>
    <col min="282" max="512" width="11.44140625" style="3"/>
    <col min="513" max="513" width="40.109375" style="3" customWidth="1"/>
    <col min="514" max="515" width="21" style="3" customWidth="1"/>
    <col min="516" max="516" width="20.44140625" style="3" bestFit="1" customWidth="1"/>
    <col min="517" max="517" width="25.5546875" style="3" bestFit="1" customWidth="1"/>
    <col min="518" max="519" width="18.5546875" style="3" bestFit="1" customWidth="1"/>
    <col min="520" max="520" width="20.44140625" style="3" bestFit="1" customWidth="1"/>
    <col min="521" max="521" width="18.5546875" style="3" bestFit="1" customWidth="1"/>
    <col min="522" max="522" width="20.44140625" style="3" bestFit="1" customWidth="1"/>
    <col min="523" max="525" width="18.5546875" style="3" bestFit="1" customWidth="1"/>
    <col min="526" max="526" width="21.44140625" style="3" customWidth="1"/>
    <col min="527" max="527" width="21.5546875" style="3" customWidth="1"/>
    <col min="528" max="530" width="18.5546875" style="3" customWidth="1"/>
    <col min="531" max="531" width="21.109375" style="3" customWidth="1"/>
    <col min="532" max="532" width="21.88671875" style="3" bestFit="1" customWidth="1"/>
    <col min="533" max="533" width="20.44140625" style="3" bestFit="1" customWidth="1"/>
    <col min="534" max="534" width="26.109375" style="3" bestFit="1" customWidth="1"/>
    <col min="535" max="537" width="18.5546875" style="3" bestFit="1" customWidth="1"/>
    <col min="538" max="768" width="11.44140625" style="3"/>
    <col min="769" max="769" width="40.109375" style="3" customWidth="1"/>
    <col min="770" max="771" width="21" style="3" customWidth="1"/>
    <col min="772" max="772" width="20.44140625" style="3" bestFit="1" customWidth="1"/>
    <col min="773" max="773" width="25.5546875" style="3" bestFit="1" customWidth="1"/>
    <col min="774" max="775" width="18.5546875" style="3" bestFit="1" customWidth="1"/>
    <col min="776" max="776" width="20.44140625" style="3" bestFit="1" customWidth="1"/>
    <col min="777" max="777" width="18.5546875" style="3" bestFit="1" customWidth="1"/>
    <col min="778" max="778" width="20.44140625" style="3" bestFit="1" customWidth="1"/>
    <col min="779" max="781" width="18.5546875" style="3" bestFit="1" customWidth="1"/>
    <col min="782" max="782" width="21.44140625" style="3" customWidth="1"/>
    <col min="783" max="783" width="21.5546875" style="3" customWidth="1"/>
    <col min="784" max="786" width="18.5546875" style="3" customWidth="1"/>
    <col min="787" max="787" width="21.109375" style="3" customWidth="1"/>
    <col min="788" max="788" width="21.88671875" style="3" bestFit="1" customWidth="1"/>
    <col min="789" max="789" width="20.44140625" style="3" bestFit="1" customWidth="1"/>
    <col min="790" max="790" width="26.109375" style="3" bestFit="1" customWidth="1"/>
    <col min="791" max="793" width="18.5546875" style="3" bestFit="1" customWidth="1"/>
    <col min="794" max="1024" width="11.44140625" style="3"/>
    <col min="1025" max="1025" width="40.109375" style="3" customWidth="1"/>
    <col min="1026" max="1027" width="21" style="3" customWidth="1"/>
    <col min="1028" max="1028" width="20.44140625" style="3" bestFit="1" customWidth="1"/>
    <col min="1029" max="1029" width="25.5546875" style="3" bestFit="1" customWidth="1"/>
    <col min="1030" max="1031" width="18.5546875" style="3" bestFit="1" customWidth="1"/>
    <col min="1032" max="1032" width="20.44140625" style="3" bestFit="1" customWidth="1"/>
    <col min="1033" max="1033" width="18.5546875" style="3" bestFit="1" customWidth="1"/>
    <col min="1034" max="1034" width="20.44140625" style="3" bestFit="1" customWidth="1"/>
    <col min="1035" max="1037" width="18.5546875" style="3" bestFit="1" customWidth="1"/>
    <col min="1038" max="1038" width="21.44140625" style="3" customWidth="1"/>
    <col min="1039" max="1039" width="21.5546875" style="3" customWidth="1"/>
    <col min="1040" max="1042" width="18.5546875" style="3" customWidth="1"/>
    <col min="1043" max="1043" width="21.109375" style="3" customWidth="1"/>
    <col min="1044" max="1044" width="21.88671875" style="3" bestFit="1" customWidth="1"/>
    <col min="1045" max="1045" width="20.44140625" style="3" bestFit="1" customWidth="1"/>
    <col min="1046" max="1046" width="26.109375" style="3" bestFit="1" customWidth="1"/>
    <col min="1047" max="1049" width="18.5546875" style="3" bestFit="1" customWidth="1"/>
    <col min="1050" max="1280" width="11.44140625" style="3"/>
    <col min="1281" max="1281" width="40.109375" style="3" customWidth="1"/>
    <col min="1282" max="1283" width="21" style="3" customWidth="1"/>
    <col min="1284" max="1284" width="20.44140625" style="3" bestFit="1" customWidth="1"/>
    <col min="1285" max="1285" width="25.5546875" style="3" bestFit="1" customWidth="1"/>
    <col min="1286" max="1287" width="18.5546875" style="3" bestFit="1" customWidth="1"/>
    <col min="1288" max="1288" width="20.44140625" style="3" bestFit="1" customWidth="1"/>
    <col min="1289" max="1289" width="18.5546875" style="3" bestFit="1" customWidth="1"/>
    <col min="1290" max="1290" width="20.44140625" style="3" bestFit="1" customWidth="1"/>
    <col min="1291" max="1293" width="18.5546875" style="3" bestFit="1" customWidth="1"/>
    <col min="1294" max="1294" width="21.44140625" style="3" customWidth="1"/>
    <col min="1295" max="1295" width="21.5546875" style="3" customWidth="1"/>
    <col min="1296" max="1298" width="18.5546875" style="3" customWidth="1"/>
    <col min="1299" max="1299" width="21.109375" style="3" customWidth="1"/>
    <col min="1300" max="1300" width="21.88671875" style="3" bestFit="1" customWidth="1"/>
    <col min="1301" max="1301" width="20.44140625" style="3" bestFit="1" customWidth="1"/>
    <col min="1302" max="1302" width="26.109375" style="3" bestFit="1" customWidth="1"/>
    <col min="1303" max="1305" width="18.5546875" style="3" bestFit="1" customWidth="1"/>
    <col min="1306" max="1536" width="11.44140625" style="3"/>
    <col min="1537" max="1537" width="40.109375" style="3" customWidth="1"/>
    <col min="1538" max="1539" width="21" style="3" customWidth="1"/>
    <col min="1540" max="1540" width="20.44140625" style="3" bestFit="1" customWidth="1"/>
    <col min="1541" max="1541" width="25.5546875" style="3" bestFit="1" customWidth="1"/>
    <col min="1542" max="1543" width="18.5546875" style="3" bestFit="1" customWidth="1"/>
    <col min="1544" max="1544" width="20.44140625" style="3" bestFit="1" customWidth="1"/>
    <col min="1545" max="1545" width="18.5546875" style="3" bestFit="1" customWidth="1"/>
    <col min="1546" max="1546" width="20.44140625" style="3" bestFit="1" customWidth="1"/>
    <col min="1547" max="1549" width="18.5546875" style="3" bestFit="1" customWidth="1"/>
    <col min="1550" max="1550" width="21.44140625" style="3" customWidth="1"/>
    <col min="1551" max="1551" width="21.5546875" style="3" customWidth="1"/>
    <col min="1552" max="1554" width="18.5546875" style="3" customWidth="1"/>
    <col min="1555" max="1555" width="21.109375" style="3" customWidth="1"/>
    <col min="1556" max="1556" width="21.88671875" style="3" bestFit="1" customWidth="1"/>
    <col min="1557" max="1557" width="20.44140625" style="3" bestFit="1" customWidth="1"/>
    <col min="1558" max="1558" width="26.109375" style="3" bestFit="1" customWidth="1"/>
    <col min="1559" max="1561" width="18.5546875" style="3" bestFit="1" customWidth="1"/>
    <col min="1562" max="1792" width="11.44140625" style="3"/>
    <col min="1793" max="1793" width="40.109375" style="3" customWidth="1"/>
    <col min="1794" max="1795" width="21" style="3" customWidth="1"/>
    <col min="1796" max="1796" width="20.44140625" style="3" bestFit="1" customWidth="1"/>
    <col min="1797" max="1797" width="25.5546875" style="3" bestFit="1" customWidth="1"/>
    <col min="1798" max="1799" width="18.5546875" style="3" bestFit="1" customWidth="1"/>
    <col min="1800" max="1800" width="20.44140625" style="3" bestFit="1" customWidth="1"/>
    <col min="1801" max="1801" width="18.5546875" style="3" bestFit="1" customWidth="1"/>
    <col min="1802" max="1802" width="20.44140625" style="3" bestFit="1" customWidth="1"/>
    <col min="1803" max="1805" width="18.5546875" style="3" bestFit="1" customWidth="1"/>
    <col min="1806" max="1806" width="21.44140625" style="3" customWidth="1"/>
    <col min="1807" max="1807" width="21.5546875" style="3" customWidth="1"/>
    <col min="1808" max="1810" width="18.5546875" style="3" customWidth="1"/>
    <col min="1811" max="1811" width="21.109375" style="3" customWidth="1"/>
    <col min="1812" max="1812" width="21.88671875" style="3" bestFit="1" customWidth="1"/>
    <col min="1813" max="1813" width="20.44140625" style="3" bestFit="1" customWidth="1"/>
    <col min="1814" max="1814" width="26.109375" style="3" bestFit="1" customWidth="1"/>
    <col min="1815" max="1817" width="18.5546875" style="3" bestFit="1" customWidth="1"/>
    <col min="1818" max="2048" width="11.44140625" style="3"/>
    <col min="2049" max="2049" width="40.109375" style="3" customWidth="1"/>
    <col min="2050" max="2051" width="21" style="3" customWidth="1"/>
    <col min="2052" max="2052" width="20.44140625" style="3" bestFit="1" customWidth="1"/>
    <col min="2053" max="2053" width="25.5546875" style="3" bestFit="1" customWidth="1"/>
    <col min="2054" max="2055" width="18.5546875" style="3" bestFit="1" customWidth="1"/>
    <col min="2056" max="2056" width="20.44140625" style="3" bestFit="1" customWidth="1"/>
    <col min="2057" max="2057" width="18.5546875" style="3" bestFit="1" customWidth="1"/>
    <col min="2058" max="2058" width="20.44140625" style="3" bestFit="1" customWidth="1"/>
    <col min="2059" max="2061" width="18.5546875" style="3" bestFit="1" customWidth="1"/>
    <col min="2062" max="2062" width="21.44140625" style="3" customWidth="1"/>
    <col min="2063" max="2063" width="21.5546875" style="3" customWidth="1"/>
    <col min="2064" max="2066" width="18.5546875" style="3" customWidth="1"/>
    <col min="2067" max="2067" width="21.109375" style="3" customWidth="1"/>
    <col min="2068" max="2068" width="21.88671875" style="3" bestFit="1" customWidth="1"/>
    <col min="2069" max="2069" width="20.44140625" style="3" bestFit="1" customWidth="1"/>
    <col min="2070" max="2070" width="26.109375" style="3" bestFit="1" customWidth="1"/>
    <col min="2071" max="2073" width="18.5546875" style="3" bestFit="1" customWidth="1"/>
    <col min="2074" max="2304" width="11.44140625" style="3"/>
    <col min="2305" max="2305" width="40.109375" style="3" customWidth="1"/>
    <col min="2306" max="2307" width="21" style="3" customWidth="1"/>
    <col min="2308" max="2308" width="20.44140625" style="3" bestFit="1" customWidth="1"/>
    <col min="2309" max="2309" width="25.5546875" style="3" bestFit="1" customWidth="1"/>
    <col min="2310" max="2311" width="18.5546875" style="3" bestFit="1" customWidth="1"/>
    <col min="2312" max="2312" width="20.44140625" style="3" bestFit="1" customWidth="1"/>
    <col min="2313" max="2313" width="18.5546875" style="3" bestFit="1" customWidth="1"/>
    <col min="2314" max="2314" width="20.44140625" style="3" bestFit="1" customWidth="1"/>
    <col min="2315" max="2317" width="18.5546875" style="3" bestFit="1" customWidth="1"/>
    <col min="2318" max="2318" width="21.44140625" style="3" customWidth="1"/>
    <col min="2319" max="2319" width="21.5546875" style="3" customWidth="1"/>
    <col min="2320" max="2322" width="18.5546875" style="3" customWidth="1"/>
    <col min="2323" max="2323" width="21.109375" style="3" customWidth="1"/>
    <col min="2324" max="2324" width="21.88671875" style="3" bestFit="1" customWidth="1"/>
    <col min="2325" max="2325" width="20.44140625" style="3" bestFit="1" customWidth="1"/>
    <col min="2326" max="2326" width="26.109375" style="3" bestFit="1" customWidth="1"/>
    <col min="2327" max="2329" width="18.5546875" style="3" bestFit="1" customWidth="1"/>
    <col min="2330" max="2560" width="11.44140625" style="3"/>
    <col min="2561" max="2561" width="40.109375" style="3" customWidth="1"/>
    <col min="2562" max="2563" width="21" style="3" customWidth="1"/>
    <col min="2564" max="2564" width="20.44140625" style="3" bestFit="1" customWidth="1"/>
    <col min="2565" max="2565" width="25.5546875" style="3" bestFit="1" customWidth="1"/>
    <col min="2566" max="2567" width="18.5546875" style="3" bestFit="1" customWidth="1"/>
    <col min="2568" max="2568" width="20.44140625" style="3" bestFit="1" customWidth="1"/>
    <col min="2569" max="2569" width="18.5546875" style="3" bestFit="1" customWidth="1"/>
    <col min="2570" max="2570" width="20.44140625" style="3" bestFit="1" customWidth="1"/>
    <col min="2571" max="2573" width="18.5546875" style="3" bestFit="1" customWidth="1"/>
    <col min="2574" max="2574" width="21.44140625" style="3" customWidth="1"/>
    <col min="2575" max="2575" width="21.5546875" style="3" customWidth="1"/>
    <col min="2576" max="2578" width="18.5546875" style="3" customWidth="1"/>
    <col min="2579" max="2579" width="21.109375" style="3" customWidth="1"/>
    <col min="2580" max="2580" width="21.88671875" style="3" bestFit="1" customWidth="1"/>
    <col min="2581" max="2581" width="20.44140625" style="3" bestFit="1" customWidth="1"/>
    <col min="2582" max="2582" width="26.109375" style="3" bestFit="1" customWidth="1"/>
    <col min="2583" max="2585" width="18.5546875" style="3" bestFit="1" customWidth="1"/>
    <col min="2586" max="2816" width="11.44140625" style="3"/>
    <col min="2817" max="2817" width="40.109375" style="3" customWidth="1"/>
    <col min="2818" max="2819" width="21" style="3" customWidth="1"/>
    <col min="2820" max="2820" width="20.44140625" style="3" bestFit="1" customWidth="1"/>
    <col min="2821" max="2821" width="25.5546875" style="3" bestFit="1" customWidth="1"/>
    <col min="2822" max="2823" width="18.5546875" style="3" bestFit="1" customWidth="1"/>
    <col min="2824" max="2824" width="20.44140625" style="3" bestFit="1" customWidth="1"/>
    <col min="2825" max="2825" width="18.5546875" style="3" bestFit="1" customWidth="1"/>
    <col min="2826" max="2826" width="20.44140625" style="3" bestFit="1" customWidth="1"/>
    <col min="2827" max="2829" width="18.5546875" style="3" bestFit="1" customWidth="1"/>
    <col min="2830" max="2830" width="21.44140625" style="3" customWidth="1"/>
    <col min="2831" max="2831" width="21.5546875" style="3" customWidth="1"/>
    <col min="2832" max="2834" width="18.5546875" style="3" customWidth="1"/>
    <col min="2835" max="2835" width="21.109375" style="3" customWidth="1"/>
    <col min="2836" max="2836" width="21.88671875" style="3" bestFit="1" customWidth="1"/>
    <col min="2837" max="2837" width="20.44140625" style="3" bestFit="1" customWidth="1"/>
    <col min="2838" max="2838" width="26.109375" style="3" bestFit="1" customWidth="1"/>
    <col min="2839" max="2841" width="18.5546875" style="3" bestFit="1" customWidth="1"/>
    <col min="2842" max="3072" width="11.44140625" style="3"/>
    <col min="3073" max="3073" width="40.109375" style="3" customWidth="1"/>
    <col min="3074" max="3075" width="21" style="3" customWidth="1"/>
    <col min="3076" max="3076" width="20.44140625" style="3" bestFit="1" customWidth="1"/>
    <col min="3077" max="3077" width="25.5546875" style="3" bestFit="1" customWidth="1"/>
    <col min="3078" max="3079" width="18.5546875" style="3" bestFit="1" customWidth="1"/>
    <col min="3080" max="3080" width="20.44140625" style="3" bestFit="1" customWidth="1"/>
    <col min="3081" max="3081" width="18.5546875" style="3" bestFit="1" customWidth="1"/>
    <col min="3082" max="3082" width="20.44140625" style="3" bestFit="1" customWidth="1"/>
    <col min="3083" max="3085" width="18.5546875" style="3" bestFit="1" customWidth="1"/>
    <col min="3086" max="3086" width="21.44140625" style="3" customWidth="1"/>
    <col min="3087" max="3087" width="21.5546875" style="3" customWidth="1"/>
    <col min="3088" max="3090" width="18.5546875" style="3" customWidth="1"/>
    <col min="3091" max="3091" width="21.109375" style="3" customWidth="1"/>
    <col min="3092" max="3092" width="21.88671875" style="3" bestFit="1" customWidth="1"/>
    <col min="3093" max="3093" width="20.44140625" style="3" bestFit="1" customWidth="1"/>
    <col min="3094" max="3094" width="26.109375" style="3" bestFit="1" customWidth="1"/>
    <col min="3095" max="3097" width="18.5546875" style="3" bestFit="1" customWidth="1"/>
    <col min="3098" max="3328" width="11.44140625" style="3"/>
    <col min="3329" max="3329" width="40.109375" style="3" customWidth="1"/>
    <col min="3330" max="3331" width="21" style="3" customWidth="1"/>
    <col min="3332" max="3332" width="20.44140625" style="3" bestFit="1" customWidth="1"/>
    <col min="3333" max="3333" width="25.5546875" style="3" bestFit="1" customWidth="1"/>
    <col min="3334" max="3335" width="18.5546875" style="3" bestFit="1" customWidth="1"/>
    <col min="3336" max="3336" width="20.44140625" style="3" bestFit="1" customWidth="1"/>
    <col min="3337" max="3337" width="18.5546875" style="3" bestFit="1" customWidth="1"/>
    <col min="3338" max="3338" width="20.44140625" style="3" bestFit="1" customWidth="1"/>
    <col min="3339" max="3341" width="18.5546875" style="3" bestFit="1" customWidth="1"/>
    <col min="3342" max="3342" width="21.44140625" style="3" customWidth="1"/>
    <col min="3343" max="3343" width="21.5546875" style="3" customWidth="1"/>
    <col min="3344" max="3346" width="18.5546875" style="3" customWidth="1"/>
    <col min="3347" max="3347" width="21.109375" style="3" customWidth="1"/>
    <col min="3348" max="3348" width="21.88671875" style="3" bestFit="1" customWidth="1"/>
    <col min="3349" max="3349" width="20.44140625" style="3" bestFit="1" customWidth="1"/>
    <col min="3350" max="3350" width="26.109375" style="3" bestFit="1" customWidth="1"/>
    <col min="3351" max="3353" width="18.5546875" style="3" bestFit="1" customWidth="1"/>
    <col min="3354" max="3584" width="11.44140625" style="3"/>
    <col min="3585" max="3585" width="40.109375" style="3" customWidth="1"/>
    <col min="3586" max="3587" width="21" style="3" customWidth="1"/>
    <col min="3588" max="3588" width="20.44140625" style="3" bestFit="1" customWidth="1"/>
    <col min="3589" max="3589" width="25.5546875" style="3" bestFit="1" customWidth="1"/>
    <col min="3590" max="3591" width="18.5546875" style="3" bestFit="1" customWidth="1"/>
    <col min="3592" max="3592" width="20.44140625" style="3" bestFit="1" customWidth="1"/>
    <col min="3593" max="3593" width="18.5546875" style="3" bestFit="1" customWidth="1"/>
    <col min="3594" max="3594" width="20.44140625" style="3" bestFit="1" customWidth="1"/>
    <col min="3595" max="3597" width="18.5546875" style="3" bestFit="1" customWidth="1"/>
    <col min="3598" max="3598" width="21.44140625" style="3" customWidth="1"/>
    <col min="3599" max="3599" width="21.5546875" style="3" customWidth="1"/>
    <col min="3600" max="3602" width="18.5546875" style="3" customWidth="1"/>
    <col min="3603" max="3603" width="21.109375" style="3" customWidth="1"/>
    <col min="3604" max="3604" width="21.88671875" style="3" bestFit="1" customWidth="1"/>
    <col min="3605" max="3605" width="20.44140625" style="3" bestFit="1" customWidth="1"/>
    <col min="3606" max="3606" width="26.109375" style="3" bestFit="1" customWidth="1"/>
    <col min="3607" max="3609" width="18.5546875" style="3" bestFit="1" customWidth="1"/>
    <col min="3610" max="3840" width="11.44140625" style="3"/>
    <col min="3841" max="3841" width="40.109375" style="3" customWidth="1"/>
    <col min="3842" max="3843" width="21" style="3" customWidth="1"/>
    <col min="3844" max="3844" width="20.44140625" style="3" bestFit="1" customWidth="1"/>
    <col min="3845" max="3845" width="25.5546875" style="3" bestFit="1" customWidth="1"/>
    <col min="3846" max="3847" width="18.5546875" style="3" bestFit="1" customWidth="1"/>
    <col min="3848" max="3848" width="20.44140625" style="3" bestFit="1" customWidth="1"/>
    <col min="3849" max="3849" width="18.5546875" style="3" bestFit="1" customWidth="1"/>
    <col min="3850" max="3850" width="20.44140625" style="3" bestFit="1" customWidth="1"/>
    <col min="3851" max="3853" width="18.5546875" style="3" bestFit="1" customWidth="1"/>
    <col min="3854" max="3854" width="21.44140625" style="3" customWidth="1"/>
    <col min="3855" max="3855" width="21.5546875" style="3" customWidth="1"/>
    <col min="3856" max="3858" width="18.5546875" style="3" customWidth="1"/>
    <col min="3859" max="3859" width="21.109375" style="3" customWidth="1"/>
    <col min="3860" max="3860" width="21.88671875" style="3" bestFit="1" customWidth="1"/>
    <col min="3861" max="3861" width="20.44140625" style="3" bestFit="1" customWidth="1"/>
    <col min="3862" max="3862" width="26.109375" style="3" bestFit="1" customWidth="1"/>
    <col min="3863" max="3865" width="18.5546875" style="3" bestFit="1" customWidth="1"/>
    <col min="3866" max="4096" width="11.44140625" style="3"/>
    <col min="4097" max="4097" width="40.109375" style="3" customWidth="1"/>
    <col min="4098" max="4099" width="21" style="3" customWidth="1"/>
    <col min="4100" max="4100" width="20.44140625" style="3" bestFit="1" customWidth="1"/>
    <col min="4101" max="4101" width="25.5546875" style="3" bestFit="1" customWidth="1"/>
    <col min="4102" max="4103" width="18.5546875" style="3" bestFit="1" customWidth="1"/>
    <col min="4104" max="4104" width="20.44140625" style="3" bestFit="1" customWidth="1"/>
    <col min="4105" max="4105" width="18.5546875" style="3" bestFit="1" customWidth="1"/>
    <col min="4106" max="4106" width="20.44140625" style="3" bestFit="1" customWidth="1"/>
    <col min="4107" max="4109" width="18.5546875" style="3" bestFit="1" customWidth="1"/>
    <col min="4110" max="4110" width="21.44140625" style="3" customWidth="1"/>
    <col min="4111" max="4111" width="21.5546875" style="3" customWidth="1"/>
    <col min="4112" max="4114" width="18.5546875" style="3" customWidth="1"/>
    <col min="4115" max="4115" width="21.109375" style="3" customWidth="1"/>
    <col min="4116" max="4116" width="21.88671875" style="3" bestFit="1" customWidth="1"/>
    <col min="4117" max="4117" width="20.44140625" style="3" bestFit="1" customWidth="1"/>
    <col min="4118" max="4118" width="26.109375" style="3" bestFit="1" customWidth="1"/>
    <col min="4119" max="4121" width="18.5546875" style="3" bestFit="1" customWidth="1"/>
    <col min="4122" max="4352" width="11.44140625" style="3"/>
    <col min="4353" max="4353" width="40.109375" style="3" customWidth="1"/>
    <col min="4354" max="4355" width="21" style="3" customWidth="1"/>
    <col min="4356" max="4356" width="20.44140625" style="3" bestFit="1" customWidth="1"/>
    <col min="4357" max="4357" width="25.5546875" style="3" bestFit="1" customWidth="1"/>
    <col min="4358" max="4359" width="18.5546875" style="3" bestFit="1" customWidth="1"/>
    <col min="4360" max="4360" width="20.44140625" style="3" bestFit="1" customWidth="1"/>
    <col min="4361" max="4361" width="18.5546875" style="3" bestFit="1" customWidth="1"/>
    <col min="4362" max="4362" width="20.44140625" style="3" bestFit="1" customWidth="1"/>
    <col min="4363" max="4365" width="18.5546875" style="3" bestFit="1" customWidth="1"/>
    <col min="4366" max="4366" width="21.44140625" style="3" customWidth="1"/>
    <col min="4367" max="4367" width="21.5546875" style="3" customWidth="1"/>
    <col min="4368" max="4370" width="18.5546875" style="3" customWidth="1"/>
    <col min="4371" max="4371" width="21.109375" style="3" customWidth="1"/>
    <col min="4372" max="4372" width="21.88671875" style="3" bestFit="1" customWidth="1"/>
    <col min="4373" max="4373" width="20.44140625" style="3" bestFit="1" customWidth="1"/>
    <col min="4374" max="4374" width="26.109375" style="3" bestFit="1" customWidth="1"/>
    <col min="4375" max="4377" width="18.5546875" style="3" bestFit="1" customWidth="1"/>
    <col min="4378" max="4608" width="11.44140625" style="3"/>
    <col min="4609" max="4609" width="40.109375" style="3" customWidth="1"/>
    <col min="4610" max="4611" width="21" style="3" customWidth="1"/>
    <col min="4612" max="4612" width="20.44140625" style="3" bestFit="1" customWidth="1"/>
    <col min="4613" max="4613" width="25.5546875" style="3" bestFit="1" customWidth="1"/>
    <col min="4614" max="4615" width="18.5546875" style="3" bestFit="1" customWidth="1"/>
    <col min="4616" max="4616" width="20.44140625" style="3" bestFit="1" customWidth="1"/>
    <col min="4617" max="4617" width="18.5546875" style="3" bestFit="1" customWidth="1"/>
    <col min="4618" max="4618" width="20.44140625" style="3" bestFit="1" customWidth="1"/>
    <col min="4619" max="4621" width="18.5546875" style="3" bestFit="1" customWidth="1"/>
    <col min="4622" max="4622" width="21.44140625" style="3" customWidth="1"/>
    <col min="4623" max="4623" width="21.5546875" style="3" customWidth="1"/>
    <col min="4624" max="4626" width="18.5546875" style="3" customWidth="1"/>
    <col min="4627" max="4627" width="21.109375" style="3" customWidth="1"/>
    <col min="4628" max="4628" width="21.88671875" style="3" bestFit="1" customWidth="1"/>
    <col min="4629" max="4629" width="20.44140625" style="3" bestFit="1" customWidth="1"/>
    <col min="4630" max="4630" width="26.109375" style="3" bestFit="1" customWidth="1"/>
    <col min="4631" max="4633" width="18.5546875" style="3" bestFit="1" customWidth="1"/>
    <col min="4634" max="4864" width="11.44140625" style="3"/>
    <col min="4865" max="4865" width="40.109375" style="3" customWidth="1"/>
    <col min="4866" max="4867" width="21" style="3" customWidth="1"/>
    <col min="4868" max="4868" width="20.44140625" style="3" bestFit="1" customWidth="1"/>
    <col min="4869" max="4869" width="25.5546875" style="3" bestFit="1" customWidth="1"/>
    <col min="4870" max="4871" width="18.5546875" style="3" bestFit="1" customWidth="1"/>
    <col min="4872" max="4872" width="20.44140625" style="3" bestFit="1" customWidth="1"/>
    <col min="4873" max="4873" width="18.5546875" style="3" bestFit="1" customWidth="1"/>
    <col min="4874" max="4874" width="20.44140625" style="3" bestFit="1" customWidth="1"/>
    <col min="4875" max="4877" width="18.5546875" style="3" bestFit="1" customWidth="1"/>
    <col min="4878" max="4878" width="21.44140625" style="3" customWidth="1"/>
    <col min="4879" max="4879" width="21.5546875" style="3" customWidth="1"/>
    <col min="4880" max="4882" width="18.5546875" style="3" customWidth="1"/>
    <col min="4883" max="4883" width="21.109375" style="3" customWidth="1"/>
    <col min="4884" max="4884" width="21.88671875" style="3" bestFit="1" customWidth="1"/>
    <col min="4885" max="4885" width="20.44140625" style="3" bestFit="1" customWidth="1"/>
    <col min="4886" max="4886" width="26.109375" style="3" bestFit="1" customWidth="1"/>
    <col min="4887" max="4889" width="18.5546875" style="3" bestFit="1" customWidth="1"/>
    <col min="4890" max="5120" width="11.44140625" style="3"/>
    <col min="5121" max="5121" width="40.109375" style="3" customWidth="1"/>
    <col min="5122" max="5123" width="21" style="3" customWidth="1"/>
    <col min="5124" max="5124" width="20.44140625" style="3" bestFit="1" customWidth="1"/>
    <col min="5125" max="5125" width="25.5546875" style="3" bestFit="1" customWidth="1"/>
    <col min="5126" max="5127" width="18.5546875" style="3" bestFit="1" customWidth="1"/>
    <col min="5128" max="5128" width="20.44140625" style="3" bestFit="1" customWidth="1"/>
    <col min="5129" max="5129" width="18.5546875" style="3" bestFit="1" customWidth="1"/>
    <col min="5130" max="5130" width="20.44140625" style="3" bestFit="1" customWidth="1"/>
    <col min="5131" max="5133" width="18.5546875" style="3" bestFit="1" customWidth="1"/>
    <col min="5134" max="5134" width="21.44140625" style="3" customWidth="1"/>
    <col min="5135" max="5135" width="21.5546875" style="3" customWidth="1"/>
    <col min="5136" max="5138" width="18.5546875" style="3" customWidth="1"/>
    <col min="5139" max="5139" width="21.109375" style="3" customWidth="1"/>
    <col min="5140" max="5140" width="21.88671875" style="3" bestFit="1" customWidth="1"/>
    <col min="5141" max="5141" width="20.44140625" style="3" bestFit="1" customWidth="1"/>
    <col min="5142" max="5142" width="26.109375" style="3" bestFit="1" customWidth="1"/>
    <col min="5143" max="5145" width="18.5546875" style="3" bestFit="1" customWidth="1"/>
    <col min="5146" max="5376" width="11.44140625" style="3"/>
    <col min="5377" max="5377" width="40.109375" style="3" customWidth="1"/>
    <col min="5378" max="5379" width="21" style="3" customWidth="1"/>
    <col min="5380" max="5380" width="20.44140625" style="3" bestFit="1" customWidth="1"/>
    <col min="5381" max="5381" width="25.5546875" style="3" bestFit="1" customWidth="1"/>
    <col min="5382" max="5383" width="18.5546875" style="3" bestFit="1" customWidth="1"/>
    <col min="5384" max="5384" width="20.44140625" style="3" bestFit="1" customWidth="1"/>
    <col min="5385" max="5385" width="18.5546875" style="3" bestFit="1" customWidth="1"/>
    <col min="5386" max="5386" width="20.44140625" style="3" bestFit="1" customWidth="1"/>
    <col min="5387" max="5389" width="18.5546875" style="3" bestFit="1" customWidth="1"/>
    <col min="5390" max="5390" width="21.44140625" style="3" customWidth="1"/>
    <col min="5391" max="5391" width="21.5546875" style="3" customWidth="1"/>
    <col min="5392" max="5394" width="18.5546875" style="3" customWidth="1"/>
    <col min="5395" max="5395" width="21.109375" style="3" customWidth="1"/>
    <col min="5396" max="5396" width="21.88671875" style="3" bestFit="1" customWidth="1"/>
    <col min="5397" max="5397" width="20.44140625" style="3" bestFit="1" customWidth="1"/>
    <col min="5398" max="5398" width="26.109375" style="3" bestFit="1" customWidth="1"/>
    <col min="5399" max="5401" width="18.5546875" style="3" bestFit="1" customWidth="1"/>
    <col min="5402" max="5632" width="11.44140625" style="3"/>
    <col min="5633" max="5633" width="40.109375" style="3" customWidth="1"/>
    <col min="5634" max="5635" width="21" style="3" customWidth="1"/>
    <col min="5636" max="5636" width="20.44140625" style="3" bestFit="1" customWidth="1"/>
    <col min="5637" max="5637" width="25.5546875" style="3" bestFit="1" customWidth="1"/>
    <col min="5638" max="5639" width="18.5546875" style="3" bestFit="1" customWidth="1"/>
    <col min="5640" max="5640" width="20.44140625" style="3" bestFit="1" customWidth="1"/>
    <col min="5641" max="5641" width="18.5546875" style="3" bestFit="1" customWidth="1"/>
    <col min="5642" max="5642" width="20.44140625" style="3" bestFit="1" customWidth="1"/>
    <col min="5643" max="5645" width="18.5546875" style="3" bestFit="1" customWidth="1"/>
    <col min="5646" max="5646" width="21.44140625" style="3" customWidth="1"/>
    <col min="5647" max="5647" width="21.5546875" style="3" customWidth="1"/>
    <col min="5648" max="5650" width="18.5546875" style="3" customWidth="1"/>
    <col min="5651" max="5651" width="21.109375" style="3" customWidth="1"/>
    <col min="5652" max="5652" width="21.88671875" style="3" bestFit="1" customWidth="1"/>
    <col min="5653" max="5653" width="20.44140625" style="3" bestFit="1" customWidth="1"/>
    <col min="5654" max="5654" width="26.109375" style="3" bestFit="1" customWidth="1"/>
    <col min="5655" max="5657" width="18.5546875" style="3" bestFit="1" customWidth="1"/>
    <col min="5658" max="5888" width="11.44140625" style="3"/>
    <col min="5889" max="5889" width="40.109375" style="3" customWidth="1"/>
    <col min="5890" max="5891" width="21" style="3" customWidth="1"/>
    <col min="5892" max="5892" width="20.44140625" style="3" bestFit="1" customWidth="1"/>
    <col min="5893" max="5893" width="25.5546875" style="3" bestFit="1" customWidth="1"/>
    <col min="5894" max="5895" width="18.5546875" style="3" bestFit="1" customWidth="1"/>
    <col min="5896" max="5896" width="20.44140625" style="3" bestFit="1" customWidth="1"/>
    <col min="5897" max="5897" width="18.5546875" style="3" bestFit="1" customWidth="1"/>
    <col min="5898" max="5898" width="20.44140625" style="3" bestFit="1" customWidth="1"/>
    <col min="5899" max="5901" width="18.5546875" style="3" bestFit="1" customWidth="1"/>
    <col min="5902" max="5902" width="21.44140625" style="3" customWidth="1"/>
    <col min="5903" max="5903" width="21.5546875" style="3" customWidth="1"/>
    <col min="5904" max="5906" width="18.5546875" style="3" customWidth="1"/>
    <col min="5907" max="5907" width="21.109375" style="3" customWidth="1"/>
    <col min="5908" max="5908" width="21.88671875" style="3" bestFit="1" customWidth="1"/>
    <col min="5909" max="5909" width="20.44140625" style="3" bestFit="1" customWidth="1"/>
    <col min="5910" max="5910" width="26.109375" style="3" bestFit="1" customWidth="1"/>
    <col min="5911" max="5913" width="18.5546875" style="3" bestFit="1" customWidth="1"/>
    <col min="5914" max="6144" width="11.44140625" style="3"/>
    <col min="6145" max="6145" width="40.109375" style="3" customWidth="1"/>
    <col min="6146" max="6147" width="21" style="3" customWidth="1"/>
    <col min="6148" max="6148" width="20.44140625" style="3" bestFit="1" customWidth="1"/>
    <col min="6149" max="6149" width="25.5546875" style="3" bestFit="1" customWidth="1"/>
    <col min="6150" max="6151" width="18.5546875" style="3" bestFit="1" customWidth="1"/>
    <col min="6152" max="6152" width="20.44140625" style="3" bestFit="1" customWidth="1"/>
    <col min="6153" max="6153" width="18.5546875" style="3" bestFit="1" customWidth="1"/>
    <col min="6154" max="6154" width="20.44140625" style="3" bestFit="1" customWidth="1"/>
    <col min="6155" max="6157" width="18.5546875" style="3" bestFit="1" customWidth="1"/>
    <col min="6158" max="6158" width="21.44140625" style="3" customWidth="1"/>
    <col min="6159" max="6159" width="21.5546875" style="3" customWidth="1"/>
    <col min="6160" max="6162" width="18.5546875" style="3" customWidth="1"/>
    <col min="6163" max="6163" width="21.109375" style="3" customWidth="1"/>
    <col min="6164" max="6164" width="21.88671875" style="3" bestFit="1" customWidth="1"/>
    <col min="6165" max="6165" width="20.44140625" style="3" bestFit="1" customWidth="1"/>
    <col min="6166" max="6166" width="26.109375" style="3" bestFit="1" customWidth="1"/>
    <col min="6167" max="6169" width="18.5546875" style="3" bestFit="1" customWidth="1"/>
    <col min="6170" max="6400" width="11.44140625" style="3"/>
    <col min="6401" max="6401" width="40.109375" style="3" customWidth="1"/>
    <col min="6402" max="6403" width="21" style="3" customWidth="1"/>
    <col min="6404" max="6404" width="20.44140625" style="3" bestFit="1" customWidth="1"/>
    <col min="6405" max="6405" width="25.5546875" style="3" bestFit="1" customWidth="1"/>
    <col min="6406" max="6407" width="18.5546875" style="3" bestFit="1" customWidth="1"/>
    <col min="6408" max="6408" width="20.44140625" style="3" bestFit="1" customWidth="1"/>
    <col min="6409" max="6409" width="18.5546875" style="3" bestFit="1" customWidth="1"/>
    <col min="6410" max="6410" width="20.44140625" style="3" bestFit="1" customWidth="1"/>
    <col min="6411" max="6413" width="18.5546875" style="3" bestFit="1" customWidth="1"/>
    <col min="6414" max="6414" width="21.44140625" style="3" customWidth="1"/>
    <col min="6415" max="6415" width="21.5546875" style="3" customWidth="1"/>
    <col min="6416" max="6418" width="18.5546875" style="3" customWidth="1"/>
    <col min="6419" max="6419" width="21.109375" style="3" customWidth="1"/>
    <col min="6420" max="6420" width="21.88671875" style="3" bestFit="1" customWidth="1"/>
    <col min="6421" max="6421" width="20.44140625" style="3" bestFit="1" customWidth="1"/>
    <col min="6422" max="6422" width="26.109375" style="3" bestFit="1" customWidth="1"/>
    <col min="6423" max="6425" width="18.5546875" style="3" bestFit="1" customWidth="1"/>
    <col min="6426" max="6656" width="11.44140625" style="3"/>
    <col min="6657" max="6657" width="40.109375" style="3" customWidth="1"/>
    <col min="6658" max="6659" width="21" style="3" customWidth="1"/>
    <col min="6660" max="6660" width="20.44140625" style="3" bestFit="1" customWidth="1"/>
    <col min="6661" max="6661" width="25.5546875" style="3" bestFit="1" customWidth="1"/>
    <col min="6662" max="6663" width="18.5546875" style="3" bestFit="1" customWidth="1"/>
    <col min="6664" max="6664" width="20.44140625" style="3" bestFit="1" customWidth="1"/>
    <col min="6665" max="6665" width="18.5546875" style="3" bestFit="1" customWidth="1"/>
    <col min="6666" max="6666" width="20.44140625" style="3" bestFit="1" customWidth="1"/>
    <col min="6667" max="6669" width="18.5546875" style="3" bestFit="1" customWidth="1"/>
    <col min="6670" max="6670" width="21.44140625" style="3" customWidth="1"/>
    <col min="6671" max="6671" width="21.5546875" style="3" customWidth="1"/>
    <col min="6672" max="6674" width="18.5546875" style="3" customWidth="1"/>
    <col min="6675" max="6675" width="21.109375" style="3" customWidth="1"/>
    <col min="6676" max="6676" width="21.88671875" style="3" bestFit="1" customWidth="1"/>
    <col min="6677" max="6677" width="20.44140625" style="3" bestFit="1" customWidth="1"/>
    <col min="6678" max="6678" width="26.109375" style="3" bestFit="1" customWidth="1"/>
    <col min="6679" max="6681" width="18.5546875" style="3" bestFit="1" customWidth="1"/>
    <col min="6682" max="6912" width="11.44140625" style="3"/>
    <col min="6913" max="6913" width="40.109375" style="3" customWidth="1"/>
    <col min="6914" max="6915" width="21" style="3" customWidth="1"/>
    <col min="6916" max="6916" width="20.44140625" style="3" bestFit="1" customWidth="1"/>
    <col min="6917" max="6917" width="25.5546875" style="3" bestFit="1" customWidth="1"/>
    <col min="6918" max="6919" width="18.5546875" style="3" bestFit="1" customWidth="1"/>
    <col min="6920" max="6920" width="20.44140625" style="3" bestFit="1" customWidth="1"/>
    <col min="6921" max="6921" width="18.5546875" style="3" bestFit="1" customWidth="1"/>
    <col min="6922" max="6922" width="20.44140625" style="3" bestFit="1" customWidth="1"/>
    <col min="6923" max="6925" width="18.5546875" style="3" bestFit="1" customWidth="1"/>
    <col min="6926" max="6926" width="21.44140625" style="3" customWidth="1"/>
    <col min="6927" max="6927" width="21.5546875" style="3" customWidth="1"/>
    <col min="6928" max="6930" width="18.5546875" style="3" customWidth="1"/>
    <col min="6931" max="6931" width="21.109375" style="3" customWidth="1"/>
    <col min="6932" max="6932" width="21.88671875" style="3" bestFit="1" customWidth="1"/>
    <col min="6933" max="6933" width="20.44140625" style="3" bestFit="1" customWidth="1"/>
    <col min="6934" max="6934" width="26.109375" style="3" bestFit="1" customWidth="1"/>
    <col min="6935" max="6937" width="18.5546875" style="3" bestFit="1" customWidth="1"/>
    <col min="6938" max="7168" width="11.44140625" style="3"/>
    <col min="7169" max="7169" width="40.109375" style="3" customWidth="1"/>
    <col min="7170" max="7171" width="21" style="3" customWidth="1"/>
    <col min="7172" max="7172" width="20.44140625" style="3" bestFit="1" customWidth="1"/>
    <col min="7173" max="7173" width="25.5546875" style="3" bestFit="1" customWidth="1"/>
    <col min="7174" max="7175" width="18.5546875" style="3" bestFit="1" customWidth="1"/>
    <col min="7176" max="7176" width="20.44140625" style="3" bestFit="1" customWidth="1"/>
    <col min="7177" max="7177" width="18.5546875" style="3" bestFit="1" customWidth="1"/>
    <col min="7178" max="7178" width="20.44140625" style="3" bestFit="1" customWidth="1"/>
    <col min="7179" max="7181" width="18.5546875" style="3" bestFit="1" customWidth="1"/>
    <col min="7182" max="7182" width="21.44140625" style="3" customWidth="1"/>
    <col min="7183" max="7183" width="21.5546875" style="3" customWidth="1"/>
    <col min="7184" max="7186" width="18.5546875" style="3" customWidth="1"/>
    <col min="7187" max="7187" width="21.109375" style="3" customWidth="1"/>
    <col min="7188" max="7188" width="21.88671875" style="3" bestFit="1" customWidth="1"/>
    <col min="7189" max="7189" width="20.44140625" style="3" bestFit="1" customWidth="1"/>
    <col min="7190" max="7190" width="26.109375" style="3" bestFit="1" customWidth="1"/>
    <col min="7191" max="7193" width="18.5546875" style="3" bestFit="1" customWidth="1"/>
    <col min="7194" max="7424" width="11.44140625" style="3"/>
    <col min="7425" max="7425" width="40.109375" style="3" customWidth="1"/>
    <col min="7426" max="7427" width="21" style="3" customWidth="1"/>
    <col min="7428" max="7428" width="20.44140625" style="3" bestFit="1" customWidth="1"/>
    <col min="7429" max="7429" width="25.5546875" style="3" bestFit="1" customWidth="1"/>
    <col min="7430" max="7431" width="18.5546875" style="3" bestFit="1" customWidth="1"/>
    <col min="7432" max="7432" width="20.44140625" style="3" bestFit="1" customWidth="1"/>
    <col min="7433" max="7433" width="18.5546875" style="3" bestFit="1" customWidth="1"/>
    <col min="7434" max="7434" width="20.44140625" style="3" bestFit="1" customWidth="1"/>
    <col min="7435" max="7437" width="18.5546875" style="3" bestFit="1" customWidth="1"/>
    <col min="7438" max="7438" width="21.44140625" style="3" customWidth="1"/>
    <col min="7439" max="7439" width="21.5546875" style="3" customWidth="1"/>
    <col min="7440" max="7442" width="18.5546875" style="3" customWidth="1"/>
    <col min="7443" max="7443" width="21.109375" style="3" customWidth="1"/>
    <col min="7444" max="7444" width="21.88671875" style="3" bestFit="1" customWidth="1"/>
    <col min="7445" max="7445" width="20.44140625" style="3" bestFit="1" customWidth="1"/>
    <col min="7446" max="7446" width="26.109375" style="3" bestFit="1" customWidth="1"/>
    <col min="7447" max="7449" width="18.5546875" style="3" bestFit="1" customWidth="1"/>
    <col min="7450" max="7680" width="11.44140625" style="3"/>
    <col min="7681" max="7681" width="40.109375" style="3" customWidth="1"/>
    <col min="7682" max="7683" width="21" style="3" customWidth="1"/>
    <col min="7684" max="7684" width="20.44140625" style="3" bestFit="1" customWidth="1"/>
    <col min="7685" max="7685" width="25.5546875" style="3" bestFit="1" customWidth="1"/>
    <col min="7686" max="7687" width="18.5546875" style="3" bestFit="1" customWidth="1"/>
    <col min="7688" max="7688" width="20.44140625" style="3" bestFit="1" customWidth="1"/>
    <col min="7689" max="7689" width="18.5546875" style="3" bestFit="1" customWidth="1"/>
    <col min="7690" max="7690" width="20.44140625" style="3" bestFit="1" customWidth="1"/>
    <col min="7691" max="7693" width="18.5546875" style="3" bestFit="1" customWidth="1"/>
    <col min="7694" max="7694" width="21.44140625" style="3" customWidth="1"/>
    <col min="7695" max="7695" width="21.5546875" style="3" customWidth="1"/>
    <col min="7696" max="7698" width="18.5546875" style="3" customWidth="1"/>
    <col min="7699" max="7699" width="21.109375" style="3" customWidth="1"/>
    <col min="7700" max="7700" width="21.88671875" style="3" bestFit="1" customWidth="1"/>
    <col min="7701" max="7701" width="20.44140625" style="3" bestFit="1" customWidth="1"/>
    <col min="7702" max="7702" width="26.109375" style="3" bestFit="1" customWidth="1"/>
    <col min="7703" max="7705" width="18.5546875" style="3" bestFit="1" customWidth="1"/>
    <col min="7706" max="7936" width="11.44140625" style="3"/>
    <col min="7937" max="7937" width="40.109375" style="3" customWidth="1"/>
    <col min="7938" max="7939" width="21" style="3" customWidth="1"/>
    <col min="7940" max="7940" width="20.44140625" style="3" bestFit="1" customWidth="1"/>
    <col min="7941" max="7941" width="25.5546875" style="3" bestFit="1" customWidth="1"/>
    <col min="7942" max="7943" width="18.5546875" style="3" bestFit="1" customWidth="1"/>
    <col min="7944" max="7944" width="20.44140625" style="3" bestFit="1" customWidth="1"/>
    <col min="7945" max="7945" width="18.5546875" style="3" bestFit="1" customWidth="1"/>
    <col min="7946" max="7946" width="20.44140625" style="3" bestFit="1" customWidth="1"/>
    <col min="7947" max="7949" width="18.5546875" style="3" bestFit="1" customWidth="1"/>
    <col min="7950" max="7950" width="21.44140625" style="3" customWidth="1"/>
    <col min="7951" max="7951" width="21.5546875" style="3" customWidth="1"/>
    <col min="7952" max="7954" width="18.5546875" style="3" customWidth="1"/>
    <col min="7955" max="7955" width="21.109375" style="3" customWidth="1"/>
    <col min="7956" max="7956" width="21.88671875" style="3" bestFit="1" customWidth="1"/>
    <col min="7957" max="7957" width="20.44140625" style="3" bestFit="1" customWidth="1"/>
    <col min="7958" max="7958" width="26.109375" style="3" bestFit="1" customWidth="1"/>
    <col min="7959" max="7961" width="18.5546875" style="3" bestFit="1" customWidth="1"/>
    <col min="7962" max="8192" width="11.44140625" style="3"/>
    <col min="8193" max="8193" width="40.109375" style="3" customWidth="1"/>
    <col min="8194" max="8195" width="21" style="3" customWidth="1"/>
    <col min="8196" max="8196" width="20.44140625" style="3" bestFit="1" customWidth="1"/>
    <col min="8197" max="8197" width="25.5546875" style="3" bestFit="1" customWidth="1"/>
    <col min="8198" max="8199" width="18.5546875" style="3" bestFit="1" customWidth="1"/>
    <col min="8200" max="8200" width="20.44140625" style="3" bestFit="1" customWidth="1"/>
    <col min="8201" max="8201" width="18.5546875" style="3" bestFit="1" customWidth="1"/>
    <col min="8202" max="8202" width="20.44140625" style="3" bestFit="1" customWidth="1"/>
    <col min="8203" max="8205" width="18.5546875" style="3" bestFit="1" customWidth="1"/>
    <col min="8206" max="8206" width="21.44140625" style="3" customWidth="1"/>
    <col min="8207" max="8207" width="21.5546875" style="3" customWidth="1"/>
    <col min="8208" max="8210" width="18.5546875" style="3" customWidth="1"/>
    <col min="8211" max="8211" width="21.109375" style="3" customWidth="1"/>
    <col min="8212" max="8212" width="21.88671875" style="3" bestFit="1" customWidth="1"/>
    <col min="8213" max="8213" width="20.44140625" style="3" bestFit="1" customWidth="1"/>
    <col min="8214" max="8214" width="26.109375" style="3" bestFit="1" customWidth="1"/>
    <col min="8215" max="8217" width="18.5546875" style="3" bestFit="1" customWidth="1"/>
    <col min="8218" max="8448" width="11.44140625" style="3"/>
    <col min="8449" max="8449" width="40.109375" style="3" customWidth="1"/>
    <col min="8450" max="8451" width="21" style="3" customWidth="1"/>
    <col min="8452" max="8452" width="20.44140625" style="3" bestFit="1" customWidth="1"/>
    <col min="8453" max="8453" width="25.5546875" style="3" bestFit="1" customWidth="1"/>
    <col min="8454" max="8455" width="18.5546875" style="3" bestFit="1" customWidth="1"/>
    <col min="8456" max="8456" width="20.44140625" style="3" bestFit="1" customWidth="1"/>
    <col min="8457" max="8457" width="18.5546875" style="3" bestFit="1" customWidth="1"/>
    <col min="8458" max="8458" width="20.44140625" style="3" bestFit="1" customWidth="1"/>
    <col min="8459" max="8461" width="18.5546875" style="3" bestFit="1" customWidth="1"/>
    <col min="8462" max="8462" width="21.44140625" style="3" customWidth="1"/>
    <col min="8463" max="8463" width="21.5546875" style="3" customWidth="1"/>
    <col min="8464" max="8466" width="18.5546875" style="3" customWidth="1"/>
    <col min="8467" max="8467" width="21.109375" style="3" customWidth="1"/>
    <col min="8468" max="8468" width="21.88671875" style="3" bestFit="1" customWidth="1"/>
    <col min="8469" max="8469" width="20.44140625" style="3" bestFit="1" customWidth="1"/>
    <col min="8470" max="8470" width="26.109375" style="3" bestFit="1" customWidth="1"/>
    <col min="8471" max="8473" width="18.5546875" style="3" bestFit="1" customWidth="1"/>
    <col min="8474" max="8704" width="11.44140625" style="3"/>
    <col min="8705" max="8705" width="40.109375" style="3" customWidth="1"/>
    <col min="8706" max="8707" width="21" style="3" customWidth="1"/>
    <col min="8708" max="8708" width="20.44140625" style="3" bestFit="1" customWidth="1"/>
    <col min="8709" max="8709" width="25.5546875" style="3" bestFit="1" customWidth="1"/>
    <col min="8710" max="8711" width="18.5546875" style="3" bestFit="1" customWidth="1"/>
    <col min="8712" max="8712" width="20.44140625" style="3" bestFit="1" customWidth="1"/>
    <col min="8713" max="8713" width="18.5546875" style="3" bestFit="1" customWidth="1"/>
    <col min="8714" max="8714" width="20.44140625" style="3" bestFit="1" customWidth="1"/>
    <col min="8715" max="8717" width="18.5546875" style="3" bestFit="1" customWidth="1"/>
    <col min="8718" max="8718" width="21.44140625" style="3" customWidth="1"/>
    <col min="8719" max="8719" width="21.5546875" style="3" customWidth="1"/>
    <col min="8720" max="8722" width="18.5546875" style="3" customWidth="1"/>
    <col min="8723" max="8723" width="21.109375" style="3" customWidth="1"/>
    <col min="8724" max="8724" width="21.88671875" style="3" bestFit="1" customWidth="1"/>
    <col min="8725" max="8725" width="20.44140625" style="3" bestFit="1" customWidth="1"/>
    <col min="8726" max="8726" width="26.109375" style="3" bestFit="1" customWidth="1"/>
    <col min="8727" max="8729" width="18.5546875" style="3" bestFit="1" customWidth="1"/>
    <col min="8730" max="8960" width="11.44140625" style="3"/>
    <col min="8961" max="8961" width="40.109375" style="3" customWidth="1"/>
    <col min="8962" max="8963" width="21" style="3" customWidth="1"/>
    <col min="8964" max="8964" width="20.44140625" style="3" bestFit="1" customWidth="1"/>
    <col min="8965" max="8965" width="25.5546875" style="3" bestFit="1" customWidth="1"/>
    <col min="8966" max="8967" width="18.5546875" style="3" bestFit="1" customWidth="1"/>
    <col min="8968" max="8968" width="20.44140625" style="3" bestFit="1" customWidth="1"/>
    <col min="8969" max="8969" width="18.5546875" style="3" bestFit="1" customWidth="1"/>
    <col min="8970" max="8970" width="20.44140625" style="3" bestFit="1" customWidth="1"/>
    <col min="8971" max="8973" width="18.5546875" style="3" bestFit="1" customWidth="1"/>
    <col min="8974" max="8974" width="21.44140625" style="3" customWidth="1"/>
    <col min="8975" max="8975" width="21.5546875" style="3" customWidth="1"/>
    <col min="8976" max="8978" width="18.5546875" style="3" customWidth="1"/>
    <col min="8979" max="8979" width="21.109375" style="3" customWidth="1"/>
    <col min="8980" max="8980" width="21.88671875" style="3" bestFit="1" customWidth="1"/>
    <col min="8981" max="8981" width="20.44140625" style="3" bestFit="1" customWidth="1"/>
    <col min="8982" max="8982" width="26.109375" style="3" bestFit="1" customWidth="1"/>
    <col min="8983" max="8985" width="18.5546875" style="3" bestFit="1" customWidth="1"/>
    <col min="8986" max="9216" width="11.44140625" style="3"/>
    <col min="9217" max="9217" width="40.109375" style="3" customWidth="1"/>
    <col min="9218" max="9219" width="21" style="3" customWidth="1"/>
    <col min="9220" max="9220" width="20.44140625" style="3" bestFit="1" customWidth="1"/>
    <col min="9221" max="9221" width="25.5546875" style="3" bestFit="1" customWidth="1"/>
    <col min="9222" max="9223" width="18.5546875" style="3" bestFit="1" customWidth="1"/>
    <col min="9224" max="9224" width="20.44140625" style="3" bestFit="1" customWidth="1"/>
    <col min="9225" max="9225" width="18.5546875" style="3" bestFit="1" customWidth="1"/>
    <col min="9226" max="9226" width="20.44140625" style="3" bestFit="1" customWidth="1"/>
    <col min="9227" max="9229" width="18.5546875" style="3" bestFit="1" customWidth="1"/>
    <col min="9230" max="9230" width="21.44140625" style="3" customWidth="1"/>
    <col min="9231" max="9231" width="21.5546875" style="3" customWidth="1"/>
    <col min="9232" max="9234" width="18.5546875" style="3" customWidth="1"/>
    <col min="9235" max="9235" width="21.109375" style="3" customWidth="1"/>
    <col min="9236" max="9236" width="21.88671875" style="3" bestFit="1" customWidth="1"/>
    <col min="9237" max="9237" width="20.44140625" style="3" bestFit="1" customWidth="1"/>
    <col min="9238" max="9238" width="26.109375" style="3" bestFit="1" customWidth="1"/>
    <col min="9239" max="9241" width="18.5546875" style="3" bestFit="1" customWidth="1"/>
    <col min="9242" max="9472" width="11.44140625" style="3"/>
    <col min="9473" max="9473" width="40.109375" style="3" customWidth="1"/>
    <col min="9474" max="9475" width="21" style="3" customWidth="1"/>
    <col min="9476" max="9476" width="20.44140625" style="3" bestFit="1" customWidth="1"/>
    <col min="9477" max="9477" width="25.5546875" style="3" bestFit="1" customWidth="1"/>
    <col min="9478" max="9479" width="18.5546875" style="3" bestFit="1" customWidth="1"/>
    <col min="9480" max="9480" width="20.44140625" style="3" bestFit="1" customWidth="1"/>
    <col min="9481" max="9481" width="18.5546875" style="3" bestFit="1" customWidth="1"/>
    <col min="9482" max="9482" width="20.44140625" style="3" bestFit="1" customWidth="1"/>
    <col min="9483" max="9485" width="18.5546875" style="3" bestFit="1" customWidth="1"/>
    <col min="9486" max="9486" width="21.44140625" style="3" customWidth="1"/>
    <col min="9487" max="9487" width="21.5546875" style="3" customWidth="1"/>
    <col min="9488" max="9490" width="18.5546875" style="3" customWidth="1"/>
    <col min="9491" max="9491" width="21.109375" style="3" customWidth="1"/>
    <col min="9492" max="9492" width="21.88671875" style="3" bestFit="1" customWidth="1"/>
    <col min="9493" max="9493" width="20.44140625" style="3" bestFit="1" customWidth="1"/>
    <col min="9494" max="9494" width="26.109375" style="3" bestFit="1" customWidth="1"/>
    <col min="9495" max="9497" width="18.5546875" style="3" bestFit="1" customWidth="1"/>
    <col min="9498" max="9728" width="11.44140625" style="3"/>
    <col min="9729" max="9729" width="40.109375" style="3" customWidth="1"/>
    <col min="9730" max="9731" width="21" style="3" customWidth="1"/>
    <col min="9732" max="9732" width="20.44140625" style="3" bestFit="1" customWidth="1"/>
    <col min="9733" max="9733" width="25.5546875" style="3" bestFit="1" customWidth="1"/>
    <col min="9734" max="9735" width="18.5546875" style="3" bestFit="1" customWidth="1"/>
    <col min="9736" max="9736" width="20.44140625" style="3" bestFit="1" customWidth="1"/>
    <col min="9737" max="9737" width="18.5546875" style="3" bestFit="1" customWidth="1"/>
    <col min="9738" max="9738" width="20.44140625" style="3" bestFit="1" customWidth="1"/>
    <col min="9739" max="9741" width="18.5546875" style="3" bestFit="1" customWidth="1"/>
    <col min="9742" max="9742" width="21.44140625" style="3" customWidth="1"/>
    <col min="9743" max="9743" width="21.5546875" style="3" customWidth="1"/>
    <col min="9744" max="9746" width="18.5546875" style="3" customWidth="1"/>
    <col min="9747" max="9747" width="21.109375" style="3" customWidth="1"/>
    <col min="9748" max="9748" width="21.88671875" style="3" bestFit="1" customWidth="1"/>
    <col min="9749" max="9749" width="20.44140625" style="3" bestFit="1" customWidth="1"/>
    <col min="9750" max="9750" width="26.109375" style="3" bestFit="1" customWidth="1"/>
    <col min="9751" max="9753" width="18.5546875" style="3" bestFit="1" customWidth="1"/>
    <col min="9754" max="9984" width="11.44140625" style="3"/>
    <col min="9985" max="9985" width="40.109375" style="3" customWidth="1"/>
    <col min="9986" max="9987" width="21" style="3" customWidth="1"/>
    <col min="9988" max="9988" width="20.44140625" style="3" bestFit="1" customWidth="1"/>
    <col min="9989" max="9989" width="25.5546875" style="3" bestFit="1" customWidth="1"/>
    <col min="9990" max="9991" width="18.5546875" style="3" bestFit="1" customWidth="1"/>
    <col min="9992" max="9992" width="20.44140625" style="3" bestFit="1" customWidth="1"/>
    <col min="9993" max="9993" width="18.5546875" style="3" bestFit="1" customWidth="1"/>
    <col min="9994" max="9994" width="20.44140625" style="3" bestFit="1" customWidth="1"/>
    <col min="9995" max="9997" width="18.5546875" style="3" bestFit="1" customWidth="1"/>
    <col min="9998" max="9998" width="21.44140625" style="3" customWidth="1"/>
    <col min="9999" max="9999" width="21.5546875" style="3" customWidth="1"/>
    <col min="10000" max="10002" width="18.5546875" style="3" customWidth="1"/>
    <col min="10003" max="10003" width="21.109375" style="3" customWidth="1"/>
    <col min="10004" max="10004" width="21.88671875" style="3" bestFit="1" customWidth="1"/>
    <col min="10005" max="10005" width="20.44140625" style="3" bestFit="1" customWidth="1"/>
    <col min="10006" max="10006" width="26.109375" style="3" bestFit="1" customWidth="1"/>
    <col min="10007" max="10009" width="18.5546875" style="3" bestFit="1" customWidth="1"/>
    <col min="10010" max="10240" width="11.44140625" style="3"/>
    <col min="10241" max="10241" width="40.109375" style="3" customWidth="1"/>
    <col min="10242" max="10243" width="21" style="3" customWidth="1"/>
    <col min="10244" max="10244" width="20.44140625" style="3" bestFit="1" customWidth="1"/>
    <col min="10245" max="10245" width="25.5546875" style="3" bestFit="1" customWidth="1"/>
    <col min="10246" max="10247" width="18.5546875" style="3" bestFit="1" customWidth="1"/>
    <col min="10248" max="10248" width="20.44140625" style="3" bestFit="1" customWidth="1"/>
    <col min="10249" max="10249" width="18.5546875" style="3" bestFit="1" customWidth="1"/>
    <col min="10250" max="10250" width="20.44140625" style="3" bestFit="1" customWidth="1"/>
    <col min="10251" max="10253" width="18.5546875" style="3" bestFit="1" customWidth="1"/>
    <col min="10254" max="10254" width="21.44140625" style="3" customWidth="1"/>
    <col min="10255" max="10255" width="21.5546875" style="3" customWidth="1"/>
    <col min="10256" max="10258" width="18.5546875" style="3" customWidth="1"/>
    <col min="10259" max="10259" width="21.109375" style="3" customWidth="1"/>
    <col min="10260" max="10260" width="21.88671875" style="3" bestFit="1" customWidth="1"/>
    <col min="10261" max="10261" width="20.44140625" style="3" bestFit="1" customWidth="1"/>
    <col min="10262" max="10262" width="26.109375" style="3" bestFit="1" customWidth="1"/>
    <col min="10263" max="10265" width="18.5546875" style="3" bestFit="1" customWidth="1"/>
    <col min="10266" max="10496" width="11.44140625" style="3"/>
    <col min="10497" max="10497" width="40.109375" style="3" customWidth="1"/>
    <col min="10498" max="10499" width="21" style="3" customWidth="1"/>
    <col min="10500" max="10500" width="20.44140625" style="3" bestFit="1" customWidth="1"/>
    <col min="10501" max="10501" width="25.5546875" style="3" bestFit="1" customWidth="1"/>
    <col min="10502" max="10503" width="18.5546875" style="3" bestFit="1" customWidth="1"/>
    <col min="10504" max="10504" width="20.44140625" style="3" bestFit="1" customWidth="1"/>
    <col min="10505" max="10505" width="18.5546875" style="3" bestFit="1" customWidth="1"/>
    <col min="10506" max="10506" width="20.44140625" style="3" bestFit="1" customWidth="1"/>
    <col min="10507" max="10509" width="18.5546875" style="3" bestFit="1" customWidth="1"/>
    <col min="10510" max="10510" width="21.44140625" style="3" customWidth="1"/>
    <col min="10511" max="10511" width="21.5546875" style="3" customWidth="1"/>
    <col min="10512" max="10514" width="18.5546875" style="3" customWidth="1"/>
    <col min="10515" max="10515" width="21.109375" style="3" customWidth="1"/>
    <col min="10516" max="10516" width="21.88671875" style="3" bestFit="1" customWidth="1"/>
    <col min="10517" max="10517" width="20.44140625" style="3" bestFit="1" customWidth="1"/>
    <col min="10518" max="10518" width="26.109375" style="3" bestFit="1" customWidth="1"/>
    <col min="10519" max="10521" width="18.5546875" style="3" bestFit="1" customWidth="1"/>
    <col min="10522" max="10752" width="11.44140625" style="3"/>
    <col min="10753" max="10753" width="40.109375" style="3" customWidth="1"/>
    <col min="10754" max="10755" width="21" style="3" customWidth="1"/>
    <col min="10756" max="10756" width="20.44140625" style="3" bestFit="1" customWidth="1"/>
    <col min="10757" max="10757" width="25.5546875" style="3" bestFit="1" customWidth="1"/>
    <col min="10758" max="10759" width="18.5546875" style="3" bestFit="1" customWidth="1"/>
    <col min="10760" max="10760" width="20.44140625" style="3" bestFit="1" customWidth="1"/>
    <col min="10761" max="10761" width="18.5546875" style="3" bestFit="1" customWidth="1"/>
    <col min="10762" max="10762" width="20.44140625" style="3" bestFit="1" customWidth="1"/>
    <col min="10763" max="10765" width="18.5546875" style="3" bestFit="1" customWidth="1"/>
    <col min="10766" max="10766" width="21.44140625" style="3" customWidth="1"/>
    <col min="10767" max="10767" width="21.5546875" style="3" customWidth="1"/>
    <col min="10768" max="10770" width="18.5546875" style="3" customWidth="1"/>
    <col min="10771" max="10771" width="21.109375" style="3" customWidth="1"/>
    <col min="10772" max="10772" width="21.88671875" style="3" bestFit="1" customWidth="1"/>
    <col min="10773" max="10773" width="20.44140625" style="3" bestFit="1" customWidth="1"/>
    <col min="10774" max="10774" width="26.109375" style="3" bestFit="1" customWidth="1"/>
    <col min="10775" max="10777" width="18.5546875" style="3" bestFit="1" customWidth="1"/>
    <col min="10778" max="11008" width="11.44140625" style="3"/>
    <col min="11009" max="11009" width="40.109375" style="3" customWidth="1"/>
    <col min="11010" max="11011" width="21" style="3" customWidth="1"/>
    <col min="11012" max="11012" width="20.44140625" style="3" bestFit="1" customWidth="1"/>
    <col min="11013" max="11013" width="25.5546875" style="3" bestFit="1" customWidth="1"/>
    <col min="11014" max="11015" width="18.5546875" style="3" bestFit="1" customWidth="1"/>
    <col min="11016" max="11016" width="20.44140625" style="3" bestFit="1" customWidth="1"/>
    <col min="11017" max="11017" width="18.5546875" style="3" bestFit="1" customWidth="1"/>
    <col min="11018" max="11018" width="20.44140625" style="3" bestFit="1" customWidth="1"/>
    <col min="11019" max="11021" width="18.5546875" style="3" bestFit="1" customWidth="1"/>
    <col min="11022" max="11022" width="21.44140625" style="3" customWidth="1"/>
    <col min="11023" max="11023" width="21.5546875" style="3" customWidth="1"/>
    <col min="11024" max="11026" width="18.5546875" style="3" customWidth="1"/>
    <col min="11027" max="11027" width="21.109375" style="3" customWidth="1"/>
    <col min="11028" max="11028" width="21.88671875" style="3" bestFit="1" customWidth="1"/>
    <col min="11029" max="11029" width="20.44140625" style="3" bestFit="1" customWidth="1"/>
    <col min="11030" max="11030" width="26.109375" style="3" bestFit="1" customWidth="1"/>
    <col min="11031" max="11033" width="18.5546875" style="3" bestFit="1" customWidth="1"/>
    <col min="11034" max="11264" width="11.44140625" style="3"/>
    <col min="11265" max="11265" width="40.109375" style="3" customWidth="1"/>
    <col min="11266" max="11267" width="21" style="3" customWidth="1"/>
    <col min="11268" max="11268" width="20.44140625" style="3" bestFit="1" customWidth="1"/>
    <col min="11269" max="11269" width="25.5546875" style="3" bestFit="1" customWidth="1"/>
    <col min="11270" max="11271" width="18.5546875" style="3" bestFit="1" customWidth="1"/>
    <col min="11272" max="11272" width="20.44140625" style="3" bestFit="1" customWidth="1"/>
    <col min="11273" max="11273" width="18.5546875" style="3" bestFit="1" customWidth="1"/>
    <col min="11274" max="11274" width="20.44140625" style="3" bestFit="1" customWidth="1"/>
    <col min="11275" max="11277" width="18.5546875" style="3" bestFit="1" customWidth="1"/>
    <col min="11278" max="11278" width="21.44140625" style="3" customWidth="1"/>
    <col min="11279" max="11279" width="21.5546875" style="3" customWidth="1"/>
    <col min="11280" max="11282" width="18.5546875" style="3" customWidth="1"/>
    <col min="11283" max="11283" width="21.109375" style="3" customWidth="1"/>
    <col min="11284" max="11284" width="21.88671875" style="3" bestFit="1" customWidth="1"/>
    <col min="11285" max="11285" width="20.44140625" style="3" bestFit="1" customWidth="1"/>
    <col min="11286" max="11286" width="26.109375" style="3" bestFit="1" customWidth="1"/>
    <col min="11287" max="11289" width="18.5546875" style="3" bestFit="1" customWidth="1"/>
    <col min="11290" max="11520" width="11.44140625" style="3"/>
    <col min="11521" max="11521" width="40.109375" style="3" customWidth="1"/>
    <col min="11522" max="11523" width="21" style="3" customWidth="1"/>
    <col min="11524" max="11524" width="20.44140625" style="3" bestFit="1" customWidth="1"/>
    <col min="11525" max="11525" width="25.5546875" style="3" bestFit="1" customWidth="1"/>
    <col min="11526" max="11527" width="18.5546875" style="3" bestFit="1" customWidth="1"/>
    <col min="11528" max="11528" width="20.44140625" style="3" bestFit="1" customWidth="1"/>
    <col min="11529" max="11529" width="18.5546875" style="3" bestFit="1" customWidth="1"/>
    <col min="11530" max="11530" width="20.44140625" style="3" bestFit="1" customWidth="1"/>
    <col min="11531" max="11533" width="18.5546875" style="3" bestFit="1" customWidth="1"/>
    <col min="11534" max="11534" width="21.44140625" style="3" customWidth="1"/>
    <col min="11535" max="11535" width="21.5546875" style="3" customWidth="1"/>
    <col min="11536" max="11538" width="18.5546875" style="3" customWidth="1"/>
    <col min="11539" max="11539" width="21.109375" style="3" customWidth="1"/>
    <col min="11540" max="11540" width="21.88671875" style="3" bestFit="1" customWidth="1"/>
    <col min="11541" max="11541" width="20.44140625" style="3" bestFit="1" customWidth="1"/>
    <col min="11542" max="11542" width="26.109375" style="3" bestFit="1" customWidth="1"/>
    <col min="11543" max="11545" width="18.5546875" style="3" bestFit="1" customWidth="1"/>
    <col min="11546" max="11776" width="11.44140625" style="3"/>
    <col min="11777" max="11777" width="40.109375" style="3" customWidth="1"/>
    <col min="11778" max="11779" width="21" style="3" customWidth="1"/>
    <col min="11780" max="11780" width="20.44140625" style="3" bestFit="1" customWidth="1"/>
    <col min="11781" max="11781" width="25.5546875" style="3" bestFit="1" customWidth="1"/>
    <col min="11782" max="11783" width="18.5546875" style="3" bestFit="1" customWidth="1"/>
    <col min="11784" max="11784" width="20.44140625" style="3" bestFit="1" customWidth="1"/>
    <col min="11785" max="11785" width="18.5546875" style="3" bestFit="1" customWidth="1"/>
    <col min="11786" max="11786" width="20.44140625" style="3" bestFit="1" customWidth="1"/>
    <col min="11787" max="11789" width="18.5546875" style="3" bestFit="1" customWidth="1"/>
    <col min="11790" max="11790" width="21.44140625" style="3" customWidth="1"/>
    <col min="11791" max="11791" width="21.5546875" style="3" customWidth="1"/>
    <col min="11792" max="11794" width="18.5546875" style="3" customWidth="1"/>
    <col min="11795" max="11795" width="21.109375" style="3" customWidth="1"/>
    <col min="11796" max="11796" width="21.88671875" style="3" bestFit="1" customWidth="1"/>
    <col min="11797" max="11797" width="20.44140625" style="3" bestFit="1" customWidth="1"/>
    <col min="11798" max="11798" width="26.109375" style="3" bestFit="1" customWidth="1"/>
    <col min="11799" max="11801" width="18.5546875" style="3" bestFit="1" customWidth="1"/>
    <col min="11802" max="12032" width="11.44140625" style="3"/>
    <col min="12033" max="12033" width="40.109375" style="3" customWidth="1"/>
    <col min="12034" max="12035" width="21" style="3" customWidth="1"/>
    <col min="12036" max="12036" width="20.44140625" style="3" bestFit="1" customWidth="1"/>
    <col min="12037" max="12037" width="25.5546875" style="3" bestFit="1" customWidth="1"/>
    <col min="12038" max="12039" width="18.5546875" style="3" bestFit="1" customWidth="1"/>
    <col min="12040" max="12040" width="20.44140625" style="3" bestFit="1" customWidth="1"/>
    <col min="12041" max="12041" width="18.5546875" style="3" bestFit="1" customWidth="1"/>
    <col min="12042" max="12042" width="20.44140625" style="3" bestFit="1" customWidth="1"/>
    <col min="12043" max="12045" width="18.5546875" style="3" bestFit="1" customWidth="1"/>
    <col min="12046" max="12046" width="21.44140625" style="3" customWidth="1"/>
    <col min="12047" max="12047" width="21.5546875" style="3" customWidth="1"/>
    <col min="12048" max="12050" width="18.5546875" style="3" customWidth="1"/>
    <col min="12051" max="12051" width="21.109375" style="3" customWidth="1"/>
    <col min="12052" max="12052" width="21.88671875" style="3" bestFit="1" customWidth="1"/>
    <col min="12053" max="12053" width="20.44140625" style="3" bestFit="1" customWidth="1"/>
    <col min="12054" max="12054" width="26.109375" style="3" bestFit="1" customWidth="1"/>
    <col min="12055" max="12057" width="18.5546875" style="3" bestFit="1" customWidth="1"/>
    <col min="12058" max="12288" width="11.44140625" style="3"/>
    <col min="12289" max="12289" width="40.109375" style="3" customWidth="1"/>
    <col min="12290" max="12291" width="21" style="3" customWidth="1"/>
    <col min="12292" max="12292" width="20.44140625" style="3" bestFit="1" customWidth="1"/>
    <col min="12293" max="12293" width="25.5546875" style="3" bestFit="1" customWidth="1"/>
    <col min="12294" max="12295" width="18.5546875" style="3" bestFit="1" customWidth="1"/>
    <col min="12296" max="12296" width="20.44140625" style="3" bestFit="1" customWidth="1"/>
    <col min="12297" max="12297" width="18.5546875" style="3" bestFit="1" customWidth="1"/>
    <col min="12298" max="12298" width="20.44140625" style="3" bestFit="1" customWidth="1"/>
    <col min="12299" max="12301" width="18.5546875" style="3" bestFit="1" customWidth="1"/>
    <col min="12302" max="12302" width="21.44140625" style="3" customWidth="1"/>
    <col min="12303" max="12303" width="21.5546875" style="3" customWidth="1"/>
    <col min="12304" max="12306" width="18.5546875" style="3" customWidth="1"/>
    <col min="12307" max="12307" width="21.109375" style="3" customWidth="1"/>
    <col min="12308" max="12308" width="21.88671875" style="3" bestFit="1" customWidth="1"/>
    <col min="12309" max="12309" width="20.44140625" style="3" bestFit="1" customWidth="1"/>
    <col min="12310" max="12310" width="26.109375" style="3" bestFit="1" customWidth="1"/>
    <col min="12311" max="12313" width="18.5546875" style="3" bestFit="1" customWidth="1"/>
    <col min="12314" max="12544" width="11.44140625" style="3"/>
    <col min="12545" max="12545" width="40.109375" style="3" customWidth="1"/>
    <col min="12546" max="12547" width="21" style="3" customWidth="1"/>
    <col min="12548" max="12548" width="20.44140625" style="3" bestFit="1" customWidth="1"/>
    <col min="12549" max="12549" width="25.5546875" style="3" bestFit="1" customWidth="1"/>
    <col min="12550" max="12551" width="18.5546875" style="3" bestFit="1" customWidth="1"/>
    <col min="12552" max="12552" width="20.44140625" style="3" bestFit="1" customWidth="1"/>
    <col min="12553" max="12553" width="18.5546875" style="3" bestFit="1" customWidth="1"/>
    <col min="12554" max="12554" width="20.44140625" style="3" bestFit="1" customWidth="1"/>
    <col min="12555" max="12557" width="18.5546875" style="3" bestFit="1" customWidth="1"/>
    <col min="12558" max="12558" width="21.44140625" style="3" customWidth="1"/>
    <col min="12559" max="12559" width="21.5546875" style="3" customWidth="1"/>
    <col min="12560" max="12562" width="18.5546875" style="3" customWidth="1"/>
    <col min="12563" max="12563" width="21.109375" style="3" customWidth="1"/>
    <col min="12564" max="12564" width="21.88671875" style="3" bestFit="1" customWidth="1"/>
    <col min="12565" max="12565" width="20.44140625" style="3" bestFit="1" customWidth="1"/>
    <col min="12566" max="12566" width="26.109375" style="3" bestFit="1" customWidth="1"/>
    <col min="12567" max="12569" width="18.5546875" style="3" bestFit="1" customWidth="1"/>
    <col min="12570" max="12800" width="11.44140625" style="3"/>
    <col min="12801" max="12801" width="40.109375" style="3" customWidth="1"/>
    <col min="12802" max="12803" width="21" style="3" customWidth="1"/>
    <col min="12804" max="12804" width="20.44140625" style="3" bestFit="1" customWidth="1"/>
    <col min="12805" max="12805" width="25.5546875" style="3" bestFit="1" customWidth="1"/>
    <col min="12806" max="12807" width="18.5546875" style="3" bestFit="1" customWidth="1"/>
    <col min="12808" max="12808" width="20.44140625" style="3" bestFit="1" customWidth="1"/>
    <col min="12809" max="12809" width="18.5546875" style="3" bestFit="1" customWidth="1"/>
    <col min="12810" max="12810" width="20.44140625" style="3" bestFit="1" customWidth="1"/>
    <col min="12811" max="12813" width="18.5546875" style="3" bestFit="1" customWidth="1"/>
    <col min="12814" max="12814" width="21.44140625" style="3" customWidth="1"/>
    <col min="12815" max="12815" width="21.5546875" style="3" customWidth="1"/>
    <col min="12816" max="12818" width="18.5546875" style="3" customWidth="1"/>
    <col min="12819" max="12819" width="21.109375" style="3" customWidth="1"/>
    <col min="12820" max="12820" width="21.88671875" style="3" bestFit="1" customWidth="1"/>
    <col min="12821" max="12821" width="20.44140625" style="3" bestFit="1" customWidth="1"/>
    <col min="12822" max="12822" width="26.109375" style="3" bestFit="1" customWidth="1"/>
    <col min="12823" max="12825" width="18.5546875" style="3" bestFit="1" customWidth="1"/>
    <col min="12826" max="13056" width="11.44140625" style="3"/>
    <col min="13057" max="13057" width="40.109375" style="3" customWidth="1"/>
    <col min="13058" max="13059" width="21" style="3" customWidth="1"/>
    <col min="13060" max="13060" width="20.44140625" style="3" bestFit="1" customWidth="1"/>
    <col min="13061" max="13061" width="25.5546875" style="3" bestFit="1" customWidth="1"/>
    <col min="13062" max="13063" width="18.5546875" style="3" bestFit="1" customWidth="1"/>
    <col min="13064" max="13064" width="20.44140625" style="3" bestFit="1" customWidth="1"/>
    <col min="13065" max="13065" width="18.5546875" style="3" bestFit="1" customWidth="1"/>
    <col min="13066" max="13066" width="20.44140625" style="3" bestFit="1" customWidth="1"/>
    <col min="13067" max="13069" width="18.5546875" style="3" bestFit="1" customWidth="1"/>
    <col min="13070" max="13070" width="21.44140625" style="3" customWidth="1"/>
    <col min="13071" max="13071" width="21.5546875" style="3" customWidth="1"/>
    <col min="13072" max="13074" width="18.5546875" style="3" customWidth="1"/>
    <col min="13075" max="13075" width="21.109375" style="3" customWidth="1"/>
    <col min="13076" max="13076" width="21.88671875" style="3" bestFit="1" customWidth="1"/>
    <col min="13077" max="13077" width="20.44140625" style="3" bestFit="1" customWidth="1"/>
    <col min="13078" max="13078" width="26.109375" style="3" bestFit="1" customWidth="1"/>
    <col min="13079" max="13081" width="18.5546875" style="3" bestFit="1" customWidth="1"/>
    <col min="13082" max="13312" width="11.44140625" style="3"/>
    <col min="13313" max="13313" width="40.109375" style="3" customWidth="1"/>
    <col min="13314" max="13315" width="21" style="3" customWidth="1"/>
    <col min="13316" max="13316" width="20.44140625" style="3" bestFit="1" customWidth="1"/>
    <col min="13317" max="13317" width="25.5546875" style="3" bestFit="1" customWidth="1"/>
    <col min="13318" max="13319" width="18.5546875" style="3" bestFit="1" customWidth="1"/>
    <col min="13320" max="13320" width="20.44140625" style="3" bestFit="1" customWidth="1"/>
    <col min="13321" max="13321" width="18.5546875" style="3" bestFit="1" customWidth="1"/>
    <col min="13322" max="13322" width="20.44140625" style="3" bestFit="1" customWidth="1"/>
    <col min="13323" max="13325" width="18.5546875" style="3" bestFit="1" customWidth="1"/>
    <col min="13326" max="13326" width="21.44140625" style="3" customWidth="1"/>
    <col min="13327" max="13327" width="21.5546875" style="3" customWidth="1"/>
    <col min="13328" max="13330" width="18.5546875" style="3" customWidth="1"/>
    <col min="13331" max="13331" width="21.109375" style="3" customWidth="1"/>
    <col min="13332" max="13332" width="21.88671875" style="3" bestFit="1" customWidth="1"/>
    <col min="13333" max="13333" width="20.44140625" style="3" bestFit="1" customWidth="1"/>
    <col min="13334" max="13334" width="26.109375" style="3" bestFit="1" customWidth="1"/>
    <col min="13335" max="13337" width="18.5546875" style="3" bestFit="1" customWidth="1"/>
    <col min="13338" max="13568" width="11.44140625" style="3"/>
    <col min="13569" max="13569" width="40.109375" style="3" customWidth="1"/>
    <col min="13570" max="13571" width="21" style="3" customWidth="1"/>
    <col min="13572" max="13572" width="20.44140625" style="3" bestFit="1" customWidth="1"/>
    <col min="13573" max="13573" width="25.5546875" style="3" bestFit="1" customWidth="1"/>
    <col min="13574" max="13575" width="18.5546875" style="3" bestFit="1" customWidth="1"/>
    <col min="13576" max="13576" width="20.44140625" style="3" bestFit="1" customWidth="1"/>
    <col min="13577" max="13577" width="18.5546875" style="3" bestFit="1" customWidth="1"/>
    <col min="13578" max="13578" width="20.44140625" style="3" bestFit="1" customWidth="1"/>
    <col min="13579" max="13581" width="18.5546875" style="3" bestFit="1" customWidth="1"/>
    <col min="13582" max="13582" width="21.44140625" style="3" customWidth="1"/>
    <col min="13583" max="13583" width="21.5546875" style="3" customWidth="1"/>
    <col min="13584" max="13586" width="18.5546875" style="3" customWidth="1"/>
    <col min="13587" max="13587" width="21.109375" style="3" customWidth="1"/>
    <col min="13588" max="13588" width="21.88671875" style="3" bestFit="1" customWidth="1"/>
    <col min="13589" max="13589" width="20.44140625" style="3" bestFit="1" customWidth="1"/>
    <col min="13590" max="13590" width="26.109375" style="3" bestFit="1" customWidth="1"/>
    <col min="13591" max="13593" width="18.5546875" style="3" bestFit="1" customWidth="1"/>
    <col min="13594" max="13824" width="11.44140625" style="3"/>
    <col min="13825" max="13825" width="40.109375" style="3" customWidth="1"/>
    <col min="13826" max="13827" width="21" style="3" customWidth="1"/>
    <col min="13828" max="13828" width="20.44140625" style="3" bestFit="1" customWidth="1"/>
    <col min="13829" max="13829" width="25.5546875" style="3" bestFit="1" customWidth="1"/>
    <col min="13830" max="13831" width="18.5546875" style="3" bestFit="1" customWidth="1"/>
    <col min="13832" max="13832" width="20.44140625" style="3" bestFit="1" customWidth="1"/>
    <col min="13833" max="13833" width="18.5546875" style="3" bestFit="1" customWidth="1"/>
    <col min="13834" max="13834" width="20.44140625" style="3" bestFit="1" customWidth="1"/>
    <col min="13835" max="13837" width="18.5546875" style="3" bestFit="1" customWidth="1"/>
    <col min="13838" max="13838" width="21.44140625" style="3" customWidth="1"/>
    <col min="13839" max="13839" width="21.5546875" style="3" customWidth="1"/>
    <col min="13840" max="13842" width="18.5546875" style="3" customWidth="1"/>
    <col min="13843" max="13843" width="21.109375" style="3" customWidth="1"/>
    <col min="13844" max="13844" width="21.88671875" style="3" bestFit="1" customWidth="1"/>
    <col min="13845" max="13845" width="20.44140625" style="3" bestFit="1" customWidth="1"/>
    <col min="13846" max="13846" width="26.109375" style="3" bestFit="1" customWidth="1"/>
    <col min="13847" max="13849" width="18.5546875" style="3" bestFit="1" customWidth="1"/>
    <col min="13850" max="14080" width="11.44140625" style="3"/>
    <col min="14081" max="14081" width="40.109375" style="3" customWidth="1"/>
    <col min="14082" max="14083" width="21" style="3" customWidth="1"/>
    <col min="14084" max="14084" width="20.44140625" style="3" bestFit="1" customWidth="1"/>
    <col min="14085" max="14085" width="25.5546875" style="3" bestFit="1" customWidth="1"/>
    <col min="14086" max="14087" width="18.5546875" style="3" bestFit="1" customWidth="1"/>
    <col min="14088" max="14088" width="20.44140625" style="3" bestFit="1" customWidth="1"/>
    <col min="14089" max="14089" width="18.5546875" style="3" bestFit="1" customWidth="1"/>
    <col min="14090" max="14090" width="20.44140625" style="3" bestFit="1" customWidth="1"/>
    <col min="14091" max="14093" width="18.5546875" style="3" bestFit="1" customWidth="1"/>
    <col min="14094" max="14094" width="21.44140625" style="3" customWidth="1"/>
    <col min="14095" max="14095" width="21.5546875" style="3" customWidth="1"/>
    <col min="14096" max="14098" width="18.5546875" style="3" customWidth="1"/>
    <col min="14099" max="14099" width="21.109375" style="3" customWidth="1"/>
    <col min="14100" max="14100" width="21.88671875" style="3" bestFit="1" customWidth="1"/>
    <col min="14101" max="14101" width="20.44140625" style="3" bestFit="1" customWidth="1"/>
    <col min="14102" max="14102" width="26.109375" style="3" bestFit="1" customWidth="1"/>
    <col min="14103" max="14105" width="18.5546875" style="3" bestFit="1" customWidth="1"/>
    <col min="14106" max="14336" width="11.44140625" style="3"/>
    <col min="14337" max="14337" width="40.109375" style="3" customWidth="1"/>
    <col min="14338" max="14339" width="21" style="3" customWidth="1"/>
    <col min="14340" max="14340" width="20.44140625" style="3" bestFit="1" customWidth="1"/>
    <col min="14341" max="14341" width="25.5546875" style="3" bestFit="1" customWidth="1"/>
    <col min="14342" max="14343" width="18.5546875" style="3" bestFit="1" customWidth="1"/>
    <col min="14344" max="14344" width="20.44140625" style="3" bestFit="1" customWidth="1"/>
    <col min="14345" max="14345" width="18.5546875" style="3" bestFit="1" customWidth="1"/>
    <col min="14346" max="14346" width="20.44140625" style="3" bestFit="1" customWidth="1"/>
    <col min="14347" max="14349" width="18.5546875" style="3" bestFit="1" customWidth="1"/>
    <col min="14350" max="14350" width="21.44140625" style="3" customWidth="1"/>
    <col min="14351" max="14351" width="21.5546875" style="3" customWidth="1"/>
    <col min="14352" max="14354" width="18.5546875" style="3" customWidth="1"/>
    <col min="14355" max="14355" width="21.109375" style="3" customWidth="1"/>
    <col min="14356" max="14356" width="21.88671875" style="3" bestFit="1" customWidth="1"/>
    <col min="14357" max="14357" width="20.44140625" style="3" bestFit="1" customWidth="1"/>
    <col min="14358" max="14358" width="26.109375" style="3" bestFit="1" customWidth="1"/>
    <col min="14359" max="14361" width="18.5546875" style="3" bestFit="1" customWidth="1"/>
    <col min="14362" max="14592" width="11.44140625" style="3"/>
    <col min="14593" max="14593" width="40.109375" style="3" customWidth="1"/>
    <col min="14594" max="14595" width="21" style="3" customWidth="1"/>
    <col min="14596" max="14596" width="20.44140625" style="3" bestFit="1" customWidth="1"/>
    <col min="14597" max="14597" width="25.5546875" style="3" bestFit="1" customWidth="1"/>
    <col min="14598" max="14599" width="18.5546875" style="3" bestFit="1" customWidth="1"/>
    <col min="14600" max="14600" width="20.44140625" style="3" bestFit="1" customWidth="1"/>
    <col min="14601" max="14601" width="18.5546875" style="3" bestFit="1" customWidth="1"/>
    <col min="14602" max="14602" width="20.44140625" style="3" bestFit="1" customWidth="1"/>
    <col min="14603" max="14605" width="18.5546875" style="3" bestFit="1" customWidth="1"/>
    <col min="14606" max="14606" width="21.44140625" style="3" customWidth="1"/>
    <col min="14607" max="14607" width="21.5546875" style="3" customWidth="1"/>
    <col min="14608" max="14610" width="18.5546875" style="3" customWidth="1"/>
    <col min="14611" max="14611" width="21.109375" style="3" customWidth="1"/>
    <col min="14612" max="14612" width="21.88671875" style="3" bestFit="1" customWidth="1"/>
    <col min="14613" max="14613" width="20.44140625" style="3" bestFit="1" customWidth="1"/>
    <col min="14614" max="14614" width="26.109375" style="3" bestFit="1" customWidth="1"/>
    <col min="14615" max="14617" width="18.5546875" style="3" bestFit="1" customWidth="1"/>
    <col min="14618" max="14848" width="11.44140625" style="3"/>
    <col min="14849" max="14849" width="40.109375" style="3" customWidth="1"/>
    <col min="14850" max="14851" width="21" style="3" customWidth="1"/>
    <col min="14852" max="14852" width="20.44140625" style="3" bestFit="1" customWidth="1"/>
    <col min="14853" max="14853" width="25.5546875" style="3" bestFit="1" customWidth="1"/>
    <col min="14854" max="14855" width="18.5546875" style="3" bestFit="1" customWidth="1"/>
    <col min="14856" max="14856" width="20.44140625" style="3" bestFit="1" customWidth="1"/>
    <col min="14857" max="14857" width="18.5546875" style="3" bestFit="1" customWidth="1"/>
    <col min="14858" max="14858" width="20.44140625" style="3" bestFit="1" customWidth="1"/>
    <col min="14859" max="14861" width="18.5546875" style="3" bestFit="1" customWidth="1"/>
    <col min="14862" max="14862" width="21.44140625" style="3" customWidth="1"/>
    <col min="14863" max="14863" width="21.5546875" style="3" customWidth="1"/>
    <col min="14864" max="14866" width="18.5546875" style="3" customWidth="1"/>
    <col min="14867" max="14867" width="21.109375" style="3" customWidth="1"/>
    <col min="14868" max="14868" width="21.88671875" style="3" bestFit="1" customWidth="1"/>
    <col min="14869" max="14869" width="20.44140625" style="3" bestFit="1" customWidth="1"/>
    <col min="14870" max="14870" width="26.109375" style="3" bestFit="1" customWidth="1"/>
    <col min="14871" max="14873" width="18.5546875" style="3" bestFit="1" customWidth="1"/>
    <col min="14874" max="15104" width="11.44140625" style="3"/>
    <col min="15105" max="15105" width="40.109375" style="3" customWidth="1"/>
    <col min="15106" max="15107" width="21" style="3" customWidth="1"/>
    <col min="15108" max="15108" width="20.44140625" style="3" bestFit="1" customWidth="1"/>
    <col min="15109" max="15109" width="25.5546875" style="3" bestFit="1" customWidth="1"/>
    <col min="15110" max="15111" width="18.5546875" style="3" bestFit="1" customWidth="1"/>
    <col min="15112" max="15112" width="20.44140625" style="3" bestFit="1" customWidth="1"/>
    <col min="15113" max="15113" width="18.5546875" style="3" bestFit="1" customWidth="1"/>
    <col min="15114" max="15114" width="20.44140625" style="3" bestFit="1" customWidth="1"/>
    <col min="15115" max="15117" width="18.5546875" style="3" bestFit="1" customWidth="1"/>
    <col min="15118" max="15118" width="21.44140625" style="3" customWidth="1"/>
    <col min="15119" max="15119" width="21.5546875" style="3" customWidth="1"/>
    <col min="15120" max="15122" width="18.5546875" style="3" customWidth="1"/>
    <col min="15123" max="15123" width="21.109375" style="3" customWidth="1"/>
    <col min="15124" max="15124" width="21.88671875" style="3" bestFit="1" customWidth="1"/>
    <col min="15125" max="15125" width="20.44140625" style="3" bestFit="1" customWidth="1"/>
    <col min="15126" max="15126" width="26.109375" style="3" bestFit="1" customWidth="1"/>
    <col min="15127" max="15129" width="18.5546875" style="3" bestFit="1" customWidth="1"/>
    <col min="15130" max="15360" width="11.44140625" style="3"/>
    <col min="15361" max="15361" width="40.109375" style="3" customWidth="1"/>
    <col min="15362" max="15363" width="21" style="3" customWidth="1"/>
    <col min="15364" max="15364" width="20.44140625" style="3" bestFit="1" customWidth="1"/>
    <col min="15365" max="15365" width="25.5546875" style="3" bestFit="1" customWidth="1"/>
    <col min="15366" max="15367" width="18.5546875" style="3" bestFit="1" customWidth="1"/>
    <col min="15368" max="15368" width="20.44140625" style="3" bestFit="1" customWidth="1"/>
    <col min="15369" max="15369" width="18.5546875" style="3" bestFit="1" customWidth="1"/>
    <col min="15370" max="15370" width="20.44140625" style="3" bestFit="1" customWidth="1"/>
    <col min="15371" max="15373" width="18.5546875" style="3" bestFit="1" customWidth="1"/>
    <col min="15374" max="15374" width="21.44140625" style="3" customWidth="1"/>
    <col min="15375" max="15375" width="21.5546875" style="3" customWidth="1"/>
    <col min="15376" max="15378" width="18.5546875" style="3" customWidth="1"/>
    <col min="15379" max="15379" width="21.109375" style="3" customWidth="1"/>
    <col min="15380" max="15380" width="21.88671875" style="3" bestFit="1" customWidth="1"/>
    <col min="15381" max="15381" width="20.44140625" style="3" bestFit="1" customWidth="1"/>
    <col min="15382" max="15382" width="26.109375" style="3" bestFit="1" customWidth="1"/>
    <col min="15383" max="15385" width="18.5546875" style="3" bestFit="1" customWidth="1"/>
    <col min="15386" max="15616" width="11.44140625" style="3"/>
    <col min="15617" max="15617" width="40.109375" style="3" customWidth="1"/>
    <col min="15618" max="15619" width="21" style="3" customWidth="1"/>
    <col min="15620" max="15620" width="20.44140625" style="3" bestFit="1" customWidth="1"/>
    <col min="15621" max="15621" width="25.5546875" style="3" bestFit="1" customWidth="1"/>
    <col min="15622" max="15623" width="18.5546875" style="3" bestFit="1" customWidth="1"/>
    <col min="15624" max="15624" width="20.44140625" style="3" bestFit="1" customWidth="1"/>
    <col min="15625" max="15625" width="18.5546875" style="3" bestFit="1" customWidth="1"/>
    <col min="15626" max="15626" width="20.44140625" style="3" bestFit="1" customWidth="1"/>
    <col min="15627" max="15629" width="18.5546875" style="3" bestFit="1" customWidth="1"/>
    <col min="15630" max="15630" width="21.44140625" style="3" customWidth="1"/>
    <col min="15631" max="15631" width="21.5546875" style="3" customWidth="1"/>
    <col min="15632" max="15634" width="18.5546875" style="3" customWidth="1"/>
    <col min="15635" max="15635" width="21.109375" style="3" customWidth="1"/>
    <col min="15636" max="15636" width="21.88671875" style="3" bestFit="1" customWidth="1"/>
    <col min="15637" max="15637" width="20.44140625" style="3" bestFit="1" customWidth="1"/>
    <col min="15638" max="15638" width="26.109375" style="3" bestFit="1" customWidth="1"/>
    <col min="15639" max="15641" width="18.5546875" style="3" bestFit="1" customWidth="1"/>
    <col min="15642" max="15872" width="11.44140625" style="3"/>
    <col min="15873" max="15873" width="40.109375" style="3" customWidth="1"/>
    <col min="15874" max="15875" width="21" style="3" customWidth="1"/>
    <col min="15876" max="15876" width="20.44140625" style="3" bestFit="1" customWidth="1"/>
    <col min="15877" max="15877" width="25.5546875" style="3" bestFit="1" customWidth="1"/>
    <col min="15878" max="15879" width="18.5546875" style="3" bestFit="1" customWidth="1"/>
    <col min="15880" max="15880" width="20.44140625" style="3" bestFit="1" customWidth="1"/>
    <col min="15881" max="15881" width="18.5546875" style="3" bestFit="1" customWidth="1"/>
    <col min="15882" max="15882" width="20.44140625" style="3" bestFit="1" customWidth="1"/>
    <col min="15883" max="15885" width="18.5546875" style="3" bestFit="1" customWidth="1"/>
    <col min="15886" max="15886" width="21.44140625" style="3" customWidth="1"/>
    <col min="15887" max="15887" width="21.5546875" style="3" customWidth="1"/>
    <col min="15888" max="15890" width="18.5546875" style="3" customWidth="1"/>
    <col min="15891" max="15891" width="21.109375" style="3" customWidth="1"/>
    <col min="15892" max="15892" width="21.88671875" style="3" bestFit="1" customWidth="1"/>
    <col min="15893" max="15893" width="20.44140625" style="3" bestFit="1" customWidth="1"/>
    <col min="15894" max="15894" width="26.109375" style="3" bestFit="1" customWidth="1"/>
    <col min="15895" max="15897" width="18.5546875" style="3" bestFit="1" customWidth="1"/>
    <col min="15898" max="16128" width="11.44140625" style="3"/>
    <col min="16129" max="16129" width="40.109375" style="3" customWidth="1"/>
    <col min="16130" max="16131" width="21" style="3" customWidth="1"/>
    <col min="16132" max="16132" width="20.44140625" style="3" bestFit="1" customWidth="1"/>
    <col min="16133" max="16133" width="25.5546875" style="3" bestFit="1" customWidth="1"/>
    <col min="16134" max="16135" width="18.5546875" style="3" bestFit="1" customWidth="1"/>
    <col min="16136" max="16136" width="20.44140625" style="3" bestFit="1" customWidth="1"/>
    <col min="16137" max="16137" width="18.5546875" style="3" bestFit="1" customWidth="1"/>
    <col min="16138" max="16138" width="20.44140625" style="3" bestFit="1" customWidth="1"/>
    <col min="16139" max="16141" width="18.5546875" style="3" bestFit="1" customWidth="1"/>
    <col min="16142" max="16142" width="21.44140625" style="3" customWidth="1"/>
    <col min="16143" max="16143" width="21.5546875" style="3" customWidth="1"/>
    <col min="16144" max="16146" width="18.5546875" style="3" customWidth="1"/>
    <col min="16147" max="16147" width="21.109375" style="3" customWidth="1"/>
    <col min="16148" max="16148" width="21.88671875" style="3" bestFit="1" customWidth="1"/>
    <col min="16149" max="16149" width="20.44140625" style="3" bestFit="1" customWidth="1"/>
    <col min="16150" max="16150" width="26.109375" style="3" bestFit="1" customWidth="1"/>
    <col min="16151" max="16153" width="18.5546875" style="3" bestFit="1" customWidth="1"/>
    <col min="16154" max="16383" width="11.44140625" style="3"/>
    <col min="16384" max="16384" width="11.44140625" style="3" customWidth="1"/>
  </cols>
  <sheetData>
    <row r="1" spans="1:28" ht="15.6" x14ac:dyDescent="0.3"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/>
    </row>
    <row r="2" spans="1:28" ht="15.6" x14ac:dyDescent="0.3">
      <c r="A2" s="11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79</v>
      </c>
      <c r="Z2" s="7"/>
    </row>
    <row r="3" spans="1:28" s="8" customFormat="1" ht="15.6" x14ac:dyDescent="0.3">
      <c r="A3" s="12" t="s">
        <v>106</v>
      </c>
      <c r="B3" s="5">
        <v>291597059941</v>
      </c>
      <c r="C3" s="5">
        <v>740808102851</v>
      </c>
      <c r="D3" s="5">
        <v>3942848318229</v>
      </c>
      <c r="E3" s="5">
        <v>3936815980741</v>
      </c>
      <c r="F3" s="5">
        <v>466149559273</v>
      </c>
      <c r="G3" s="5">
        <v>233838041546</v>
      </c>
      <c r="H3" s="5">
        <v>3223673823742</v>
      </c>
      <c r="I3" s="5">
        <v>604220555808</v>
      </c>
      <c r="J3" s="5">
        <v>1045248601552</v>
      </c>
      <c r="K3" s="5">
        <v>461210268161</v>
      </c>
      <c r="L3" s="5">
        <v>98718596928</v>
      </c>
      <c r="M3" s="5">
        <v>353293319210</v>
      </c>
      <c r="N3" s="5">
        <v>1480372503255</v>
      </c>
      <c r="O3" s="5">
        <v>1283346982476</v>
      </c>
      <c r="P3" s="5">
        <v>397332021990</v>
      </c>
      <c r="Q3" s="5">
        <v>201434456798</v>
      </c>
      <c r="R3" s="5">
        <v>148676519809</v>
      </c>
      <c r="S3" s="5">
        <v>1196319625446</v>
      </c>
      <c r="T3" s="5">
        <v>110379181020</v>
      </c>
      <c r="U3" s="5">
        <v>887398954439</v>
      </c>
      <c r="V3" s="5">
        <v>313412640529</v>
      </c>
      <c r="W3" s="5">
        <v>288181668499</v>
      </c>
      <c r="X3" s="5">
        <v>556281287620</v>
      </c>
      <c r="Y3" s="5">
        <v>103044336415</v>
      </c>
      <c r="Z3" s="5">
        <f>SUM(B3:Y3)</f>
        <v>22364602406278</v>
      </c>
      <c r="AA3" s="6"/>
      <c r="AB3" s="6"/>
    </row>
    <row r="4" spans="1:28" ht="15.6" x14ac:dyDescent="0.3">
      <c r="A4" s="10" t="s">
        <v>25</v>
      </c>
      <c r="B4" s="4">
        <v>200591364530</v>
      </c>
      <c r="C4" s="4">
        <v>574269064739</v>
      </c>
      <c r="D4" s="4">
        <v>1628022576799</v>
      </c>
      <c r="E4" s="4">
        <v>2827695212458</v>
      </c>
      <c r="F4" s="4">
        <v>295812819029</v>
      </c>
      <c r="G4" s="4">
        <v>219727373935</v>
      </c>
      <c r="H4" s="4">
        <v>1425378186594</v>
      </c>
      <c r="I4" s="4">
        <v>223669482306</v>
      </c>
      <c r="J4" s="4">
        <v>425426608504</v>
      </c>
      <c r="K4" s="4">
        <v>356952436463</v>
      </c>
      <c r="L4" s="4">
        <v>52095277337</v>
      </c>
      <c r="M4" s="4">
        <v>205652824143</v>
      </c>
      <c r="N4" s="4">
        <v>638568791892</v>
      </c>
      <c r="O4" s="4">
        <v>783612962301</v>
      </c>
      <c r="P4" s="4">
        <v>235013624815</v>
      </c>
      <c r="Q4" s="4">
        <v>116951963166</v>
      </c>
      <c r="R4" s="4">
        <v>116720897849</v>
      </c>
      <c r="S4" s="4">
        <v>971824395638</v>
      </c>
      <c r="T4" s="4">
        <v>75739765040</v>
      </c>
      <c r="U4" s="4">
        <v>652875811534</v>
      </c>
      <c r="V4" s="4">
        <v>198007601386</v>
      </c>
      <c r="W4" s="4">
        <v>108276624549</v>
      </c>
      <c r="X4" s="4">
        <v>277412235555</v>
      </c>
      <c r="Y4" s="4">
        <v>95890819169</v>
      </c>
      <c r="Z4" s="5">
        <f t="shared" ref="Z4:Z60" si="0">SUM(B4:Y4)</f>
        <v>12706188719731</v>
      </c>
    </row>
    <row r="5" spans="1:28" ht="15.6" x14ac:dyDescent="0.3">
      <c r="A5" s="10" t="s">
        <v>26</v>
      </c>
      <c r="B5" s="4">
        <v>21050240513</v>
      </c>
      <c r="C5" s="4">
        <v>186255378296</v>
      </c>
      <c r="D5" s="4">
        <v>75439597666</v>
      </c>
      <c r="E5" s="4">
        <v>494907185997</v>
      </c>
      <c r="F5" s="4">
        <v>5395638385</v>
      </c>
      <c r="G5" s="4">
        <v>5982091449</v>
      </c>
      <c r="H5" s="4">
        <v>106463342733</v>
      </c>
      <c r="I5" s="4">
        <v>10295910008</v>
      </c>
      <c r="J5" s="4">
        <v>78957180960</v>
      </c>
      <c r="K5" s="4">
        <v>213985355761</v>
      </c>
      <c r="L5" s="4">
        <v>2282378592</v>
      </c>
      <c r="M5" s="4">
        <v>48698000600</v>
      </c>
      <c r="N5" s="4">
        <v>29783493792</v>
      </c>
      <c r="O5" s="4">
        <v>32059178160</v>
      </c>
      <c r="P5" s="4">
        <v>78404310886</v>
      </c>
      <c r="Q5" s="4">
        <v>15308640929</v>
      </c>
      <c r="R5" s="4">
        <v>19830883160</v>
      </c>
      <c r="S5" s="4">
        <v>17645139995</v>
      </c>
      <c r="T5" s="4">
        <v>16491125810</v>
      </c>
      <c r="U5" s="4">
        <v>30750754546</v>
      </c>
      <c r="V5" s="4">
        <v>12071354748</v>
      </c>
      <c r="W5" s="4">
        <v>25017554245</v>
      </c>
      <c r="X5" s="4">
        <v>90174953681</v>
      </c>
      <c r="Y5" s="4">
        <v>5787796343</v>
      </c>
      <c r="Z5" s="5">
        <f t="shared" si="0"/>
        <v>1623037487255</v>
      </c>
    </row>
    <row r="6" spans="1:28" ht="15.6" x14ac:dyDescent="0.3">
      <c r="A6" s="10" t="s">
        <v>27</v>
      </c>
      <c r="B6" s="4">
        <v>91414342754</v>
      </c>
      <c r="C6" s="4">
        <v>306404169260</v>
      </c>
      <c r="D6" s="4">
        <v>891233316035</v>
      </c>
      <c r="E6" s="4">
        <v>1597500960254</v>
      </c>
      <c r="F6" s="4">
        <v>148729920661</v>
      </c>
      <c r="G6" s="4">
        <v>176625558706</v>
      </c>
      <c r="H6" s="4">
        <v>728235268322</v>
      </c>
      <c r="I6" s="4">
        <v>120201490557</v>
      </c>
      <c r="J6" s="4">
        <v>153017319551</v>
      </c>
      <c r="K6" s="4">
        <v>67405122608</v>
      </c>
      <c r="L6" s="4">
        <v>23984273825</v>
      </c>
      <c r="M6" s="4">
        <v>105972027413</v>
      </c>
      <c r="N6" s="4">
        <v>482816045136</v>
      </c>
      <c r="O6" s="4">
        <v>498108579862</v>
      </c>
      <c r="P6" s="4">
        <v>128883318419</v>
      </c>
      <c r="Q6" s="4">
        <v>49181181490</v>
      </c>
      <c r="R6" s="4">
        <v>69371042712</v>
      </c>
      <c r="S6" s="4">
        <v>756838494339</v>
      </c>
      <c r="T6" s="4">
        <v>47014359020</v>
      </c>
      <c r="U6" s="4">
        <v>347263523037</v>
      </c>
      <c r="V6" s="4">
        <v>96618531286</v>
      </c>
      <c r="W6" s="4">
        <v>39889109725</v>
      </c>
      <c r="X6" s="4">
        <v>136218855029</v>
      </c>
      <c r="Y6" s="4">
        <v>74023277655</v>
      </c>
      <c r="Z6" s="5">
        <f t="shared" si="0"/>
        <v>7136950087656</v>
      </c>
    </row>
    <row r="7" spans="1:28" ht="15.6" x14ac:dyDescent="0.3">
      <c r="A7" s="10" t="s">
        <v>28</v>
      </c>
      <c r="B7" s="4">
        <v>-3679191164</v>
      </c>
      <c r="C7" s="4">
        <v>-3740503690</v>
      </c>
      <c r="D7" s="4">
        <v>-2551760449</v>
      </c>
      <c r="E7" s="4">
        <v>-66059360241</v>
      </c>
      <c r="F7" s="4">
        <v>0</v>
      </c>
      <c r="G7" s="4">
        <v>0</v>
      </c>
      <c r="H7" s="4">
        <v>-15882783791</v>
      </c>
      <c r="I7" s="4">
        <v>-2165710157</v>
      </c>
      <c r="J7" s="4">
        <v>0</v>
      </c>
      <c r="K7" s="4">
        <v>0</v>
      </c>
      <c r="L7" s="4">
        <v>-12232987</v>
      </c>
      <c r="M7" s="4">
        <v>0</v>
      </c>
      <c r="N7" s="4">
        <v>-9304203058</v>
      </c>
      <c r="O7" s="4">
        <v>-16932026771</v>
      </c>
      <c r="P7" s="4">
        <v>-431018700</v>
      </c>
      <c r="Q7" s="4">
        <v>-8250001</v>
      </c>
      <c r="R7" s="4">
        <v>-6529398262</v>
      </c>
      <c r="S7" s="4">
        <v>-14852046682</v>
      </c>
      <c r="T7" s="4">
        <v>0</v>
      </c>
      <c r="U7" s="4">
        <v>-570863674</v>
      </c>
      <c r="V7" s="4">
        <v>-9082122424</v>
      </c>
      <c r="W7" s="4">
        <v>0</v>
      </c>
      <c r="X7" s="4">
        <v>-2032406646</v>
      </c>
      <c r="Y7" s="4">
        <v>-1066308663</v>
      </c>
      <c r="Z7" s="5">
        <f t="shared" si="0"/>
        <v>-154900187360</v>
      </c>
    </row>
    <row r="8" spans="1:28" ht="15.6" x14ac:dyDescent="0.3">
      <c r="A8" s="10" t="s">
        <v>29</v>
      </c>
      <c r="B8" s="4">
        <v>88126781263</v>
      </c>
      <c r="C8" s="4">
        <v>79689442973</v>
      </c>
      <c r="D8" s="4">
        <v>657914837684</v>
      </c>
      <c r="E8" s="4">
        <v>733023373771</v>
      </c>
      <c r="F8" s="4">
        <v>134452745836</v>
      </c>
      <c r="G8" s="4">
        <v>37087922147</v>
      </c>
      <c r="H8" s="4">
        <v>589564918385</v>
      </c>
      <c r="I8" s="4">
        <v>93172081741</v>
      </c>
      <c r="J8" s="4">
        <v>193122680242</v>
      </c>
      <c r="K8" s="4">
        <v>74780245257</v>
      </c>
      <c r="L8" s="4">
        <v>25554266543</v>
      </c>
      <c r="M8" s="4">
        <v>50828923651</v>
      </c>
      <c r="N8" s="4">
        <v>120891487294</v>
      </c>
      <c r="O8" s="4">
        <v>252159551742</v>
      </c>
      <c r="P8" s="4">
        <v>27357360154</v>
      </c>
      <c r="Q8" s="4">
        <v>50194678941</v>
      </c>
      <c r="R8" s="4">
        <v>27518971977</v>
      </c>
      <c r="S8" s="4">
        <v>195338052981</v>
      </c>
      <c r="T8" s="4">
        <v>11973853823</v>
      </c>
      <c r="U8" s="4">
        <v>274568764748</v>
      </c>
      <c r="V8" s="4">
        <v>88200866341</v>
      </c>
      <c r="W8" s="4">
        <v>43182430315</v>
      </c>
      <c r="X8" s="4">
        <v>50988675889</v>
      </c>
      <c r="Y8" s="4">
        <v>16072154883</v>
      </c>
      <c r="Z8" s="5">
        <f t="shared" si="0"/>
        <v>3915765068581</v>
      </c>
    </row>
    <row r="9" spans="1:28" ht="15.6" x14ac:dyDescent="0.3">
      <c r="A9" s="10" t="s">
        <v>30</v>
      </c>
      <c r="B9" s="4">
        <v>0</v>
      </c>
      <c r="C9" s="4">
        <v>1920074210</v>
      </c>
      <c r="D9" s="4">
        <v>3434825414</v>
      </c>
      <c r="E9" s="4">
        <v>2263692436</v>
      </c>
      <c r="F9" s="4">
        <v>7234514147</v>
      </c>
      <c r="G9" s="4">
        <v>31801633</v>
      </c>
      <c r="H9" s="4">
        <v>1114657154</v>
      </c>
      <c r="I9" s="4">
        <v>0</v>
      </c>
      <c r="J9" s="4">
        <v>329427751</v>
      </c>
      <c r="K9" s="4">
        <v>781712837</v>
      </c>
      <c r="L9" s="4">
        <v>274358377</v>
      </c>
      <c r="M9" s="4">
        <v>153872479</v>
      </c>
      <c r="N9" s="4">
        <v>5077765670</v>
      </c>
      <c r="O9" s="4">
        <v>1285652537</v>
      </c>
      <c r="P9" s="4">
        <v>368635356</v>
      </c>
      <c r="Q9" s="4">
        <v>2267461806</v>
      </c>
      <c r="R9" s="4">
        <v>0</v>
      </c>
      <c r="S9" s="4">
        <v>2002708323</v>
      </c>
      <c r="T9" s="4">
        <v>260426387</v>
      </c>
      <c r="U9" s="4">
        <v>292769203</v>
      </c>
      <c r="V9" s="4">
        <v>1116849011</v>
      </c>
      <c r="W9" s="4">
        <v>187530264</v>
      </c>
      <c r="X9" s="4">
        <v>29750956</v>
      </c>
      <c r="Y9" s="4">
        <v>7590288</v>
      </c>
      <c r="Z9" s="5">
        <f t="shared" si="0"/>
        <v>30436076239</v>
      </c>
    </row>
    <row r="10" spans="1:28" ht="15.6" x14ac:dyDescent="0.3">
      <c r="A10" s="10" t="s">
        <v>31</v>
      </c>
      <c r="B10" s="4">
        <v>91005695411</v>
      </c>
      <c r="C10" s="4">
        <v>166539038112</v>
      </c>
      <c r="D10" s="4">
        <v>2314825741430</v>
      </c>
      <c r="E10" s="4">
        <v>1109120768283</v>
      </c>
      <c r="F10" s="4">
        <v>170336740244</v>
      </c>
      <c r="G10" s="4">
        <v>14110667611</v>
      </c>
      <c r="H10" s="4">
        <v>1798295637148</v>
      </c>
      <c r="I10" s="4">
        <v>380551073502</v>
      </c>
      <c r="J10" s="4">
        <v>619821993048</v>
      </c>
      <c r="K10" s="4">
        <v>104257831698</v>
      </c>
      <c r="L10" s="4">
        <v>46623319591</v>
      </c>
      <c r="M10" s="4">
        <v>147640495067</v>
      </c>
      <c r="N10" s="4">
        <v>841803711363</v>
      </c>
      <c r="O10" s="4">
        <v>499734020175</v>
      </c>
      <c r="P10" s="4">
        <v>162318397175</v>
      </c>
      <c r="Q10" s="4">
        <v>84482493632</v>
      </c>
      <c r="R10" s="4">
        <v>31955621960</v>
      </c>
      <c r="S10" s="4">
        <v>224495229808</v>
      </c>
      <c r="T10" s="4">
        <v>34639415980</v>
      </c>
      <c r="U10" s="4">
        <v>234523142905</v>
      </c>
      <c r="V10" s="4">
        <v>115405039143</v>
      </c>
      <c r="W10" s="4">
        <v>179905043950</v>
      </c>
      <c r="X10" s="4">
        <v>278869052065</v>
      </c>
      <c r="Y10" s="4">
        <v>7153517246</v>
      </c>
      <c r="Z10" s="5">
        <f t="shared" si="0"/>
        <v>9658413686547</v>
      </c>
    </row>
    <row r="11" spans="1:28" ht="15.6" x14ac:dyDescent="0.3">
      <c r="A11" s="10" t="s">
        <v>32</v>
      </c>
      <c r="B11" s="4">
        <v>0</v>
      </c>
      <c r="C11" s="4">
        <v>20000000000</v>
      </c>
      <c r="D11" s="4">
        <v>0</v>
      </c>
      <c r="E11" s="4">
        <v>0</v>
      </c>
      <c r="F11" s="4">
        <v>0</v>
      </c>
      <c r="G11" s="4">
        <v>0</v>
      </c>
      <c r="H11" s="4">
        <v>479392209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589288000</v>
      </c>
      <c r="P11" s="4">
        <v>7264000000</v>
      </c>
      <c r="Q11" s="4">
        <v>980584650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9669503528</v>
      </c>
      <c r="X11" s="4">
        <v>0</v>
      </c>
      <c r="Y11" s="4">
        <v>0</v>
      </c>
      <c r="Z11" s="5">
        <f t="shared" si="0"/>
        <v>38982768387</v>
      </c>
    </row>
    <row r="12" spans="1:28" ht="15.6" x14ac:dyDescent="0.3">
      <c r="A12" s="10" t="s">
        <v>27</v>
      </c>
      <c r="B12" s="4">
        <v>0</v>
      </c>
      <c r="C12" s="4">
        <v>51291274956</v>
      </c>
      <c r="D12" s="4">
        <v>1058854089273</v>
      </c>
      <c r="E12" s="4">
        <v>139637070327</v>
      </c>
      <c r="F12" s="4">
        <v>8316662219</v>
      </c>
      <c r="G12" s="4">
        <v>0</v>
      </c>
      <c r="H12" s="4">
        <v>704104073416</v>
      </c>
      <c r="I12" s="4">
        <v>69181952059</v>
      </c>
      <c r="J12" s="4">
        <v>0</v>
      </c>
      <c r="K12" s="4">
        <v>33935557070</v>
      </c>
      <c r="L12" s="4">
        <v>3524923635</v>
      </c>
      <c r="M12" s="4">
        <v>31906083633</v>
      </c>
      <c r="N12" s="4">
        <v>465163544379</v>
      </c>
      <c r="O12" s="4">
        <v>209520726217</v>
      </c>
      <c r="P12" s="4">
        <v>71081887380</v>
      </c>
      <c r="Q12" s="4">
        <v>18932650600</v>
      </c>
      <c r="R12" s="4">
        <v>10801793570</v>
      </c>
      <c r="S12" s="4">
        <v>1484072495</v>
      </c>
      <c r="T12" s="4">
        <v>3432900069</v>
      </c>
      <c r="U12" s="4">
        <v>0</v>
      </c>
      <c r="V12" s="4">
        <v>16016853679</v>
      </c>
      <c r="W12" s="4">
        <v>27621329844</v>
      </c>
      <c r="X12" s="4">
        <v>62013912101</v>
      </c>
      <c r="Y12" s="4">
        <v>0</v>
      </c>
      <c r="Z12" s="5">
        <f t="shared" si="0"/>
        <v>2986821356922</v>
      </c>
    </row>
    <row r="13" spans="1:28" ht="15.6" x14ac:dyDescent="0.3">
      <c r="A13" s="10" t="s">
        <v>33</v>
      </c>
      <c r="B13" s="4">
        <v>0</v>
      </c>
      <c r="C13" s="4">
        <v>-209116020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-355130889</v>
      </c>
      <c r="M13" s="4">
        <v>-8752881712</v>
      </c>
      <c r="N13" s="4">
        <v>0</v>
      </c>
      <c r="O13" s="4">
        <v>0</v>
      </c>
      <c r="P13" s="4">
        <v>-3722584859</v>
      </c>
      <c r="Q13" s="4">
        <v>0</v>
      </c>
      <c r="R13" s="4">
        <v>0</v>
      </c>
      <c r="S13" s="4">
        <v>-137059673</v>
      </c>
      <c r="T13" s="4">
        <v>0</v>
      </c>
      <c r="U13" s="4">
        <v>0</v>
      </c>
      <c r="V13" s="4">
        <v>-7682489452</v>
      </c>
      <c r="W13" s="4">
        <v>0</v>
      </c>
      <c r="X13" s="4">
        <v>0</v>
      </c>
      <c r="Y13" s="4">
        <v>0</v>
      </c>
      <c r="Z13" s="5">
        <f t="shared" si="0"/>
        <v>-20859262605</v>
      </c>
    </row>
    <row r="14" spans="1:28" ht="15.6" x14ac:dyDescent="0.3">
      <c r="A14" s="10" t="s">
        <v>34</v>
      </c>
      <c r="B14" s="4">
        <v>15296464262</v>
      </c>
      <c r="C14" s="4">
        <v>11046543763</v>
      </c>
      <c r="D14" s="4">
        <v>263224119127</v>
      </c>
      <c r="E14" s="4">
        <v>144483585231</v>
      </c>
      <c r="F14" s="4">
        <v>52687701348</v>
      </c>
      <c r="G14" s="4">
        <v>0</v>
      </c>
      <c r="H14" s="4">
        <v>133982527762</v>
      </c>
      <c r="I14" s="4">
        <v>56465022034</v>
      </c>
      <c r="J14" s="4">
        <v>11168716937</v>
      </c>
      <c r="K14" s="4">
        <v>12320142187</v>
      </c>
      <c r="L14" s="4">
        <v>16308775338</v>
      </c>
      <c r="M14" s="4">
        <v>30943583813</v>
      </c>
      <c r="N14" s="4">
        <v>88644447070</v>
      </c>
      <c r="O14" s="4">
        <v>67761210282</v>
      </c>
      <c r="P14" s="4">
        <v>19515324287</v>
      </c>
      <c r="Q14" s="4">
        <v>18527270995</v>
      </c>
      <c r="R14" s="4">
        <v>348957600</v>
      </c>
      <c r="S14" s="4">
        <v>16293018800</v>
      </c>
      <c r="T14" s="4">
        <v>1465448982</v>
      </c>
      <c r="U14" s="4">
        <v>30944952303</v>
      </c>
      <c r="V14" s="4">
        <v>15474549757</v>
      </c>
      <c r="W14" s="4">
        <v>56082919030</v>
      </c>
      <c r="X14" s="4">
        <v>19231366914</v>
      </c>
      <c r="Y14" s="4">
        <v>1237703538</v>
      </c>
      <c r="Z14" s="5">
        <f t="shared" si="0"/>
        <v>1083454351360</v>
      </c>
    </row>
    <row r="15" spans="1:28" ht="15.6" x14ac:dyDescent="0.3">
      <c r="A15" s="10" t="s">
        <v>35</v>
      </c>
      <c r="B15" s="4">
        <v>75516219239</v>
      </c>
      <c r="C15" s="4">
        <v>49523447281</v>
      </c>
      <c r="D15" s="4">
        <v>986019592894</v>
      </c>
      <c r="E15" s="4">
        <v>795146689265</v>
      </c>
      <c r="F15" s="4">
        <v>96996057314</v>
      </c>
      <c r="G15" s="4">
        <v>14110667611</v>
      </c>
      <c r="H15" s="4">
        <v>957925639789</v>
      </c>
      <c r="I15" s="4">
        <v>254904099409</v>
      </c>
      <c r="J15" s="4">
        <v>608495492038</v>
      </c>
      <c r="K15" s="4">
        <v>57857648579</v>
      </c>
      <c r="L15" s="4">
        <v>25535361751</v>
      </c>
      <c r="M15" s="4">
        <v>83080056889</v>
      </c>
      <c r="N15" s="4">
        <v>281666984008</v>
      </c>
      <c r="O15" s="4">
        <v>221862795676</v>
      </c>
      <c r="P15" s="4">
        <v>64457185508</v>
      </c>
      <c r="Q15" s="4">
        <v>45430352562</v>
      </c>
      <c r="R15" s="4">
        <v>15466869575</v>
      </c>
      <c r="S15" s="4">
        <v>206718138513</v>
      </c>
      <c r="T15" s="4">
        <v>29734697013</v>
      </c>
      <c r="U15" s="4">
        <v>203578190602</v>
      </c>
      <c r="V15" s="4">
        <v>83913635707</v>
      </c>
      <c r="W15" s="4">
        <v>86422791548</v>
      </c>
      <c r="X15" s="4">
        <v>197082790945</v>
      </c>
      <c r="Y15" s="4">
        <v>5915813708</v>
      </c>
      <c r="Z15" s="5">
        <f t="shared" si="0"/>
        <v>5447361217424</v>
      </c>
    </row>
    <row r="16" spans="1:28" ht="15.6" x14ac:dyDescent="0.3">
      <c r="A16" s="10" t="s">
        <v>30</v>
      </c>
      <c r="B16" s="4">
        <v>193011910</v>
      </c>
      <c r="C16" s="4">
        <v>34677772112</v>
      </c>
      <c r="D16" s="4">
        <v>6727940136</v>
      </c>
      <c r="E16" s="4">
        <v>29853423460</v>
      </c>
      <c r="F16" s="4">
        <v>12336319363</v>
      </c>
      <c r="G16" s="4">
        <v>0</v>
      </c>
      <c r="H16" s="4">
        <v>1804003972</v>
      </c>
      <c r="I16" s="4">
        <v>0</v>
      </c>
      <c r="J16" s="4">
        <v>157784073</v>
      </c>
      <c r="K16" s="4">
        <v>144483862</v>
      </c>
      <c r="L16" s="4">
        <v>1254258867</v>
      </c>
      <c r="M16" s="4">
        <v>1710770732</v>
      </c>
      <c r="N16" s="4">
        <v>6328735906</v>
      </c>
      <c r="O16" s="4">
        <v>0</v>
      </c>
      <c r="P16" s="4">
        <v>0</v>
      </c>
      <c r="Q16" s="4">
        <v>611634825</v>
      </c>
      <c r="R16" s="4">
        <v>5338001215</v>
      </c>
      <c r="S16" s="4">
        <v>0</v>
      </c>
      <c r="T16" s="4">
        <v>6369916</v>
      </c>
      <c r="U16" s="4">
        <v>0</v>
      </c>
      <c r="V16" s="4">
        <v>0</v>
      </c>
      <c r="W16" s="4">
        <v>108500000</v>
      </c>
      <c r="X16" s="4">
        <v>540982105</v>
      </c>
      <c r="Y16" s="4">
        <v>0</v>
      </c>
      <c r="Z16" s="5">
        <f t="shared" si="0"/>
        <v>101793992454</v>
      </c>
    </row>
    <row r="17" spans="1:28" s="8" customFormat="1" ht="15.6" x14ac:dyDescent="0.3">
      <c r="A17" s="12" t="s">
        <v>36</v>
      </c>
      <c r="B17" s="5">
        <v>214856575359</v>
      </c>
      <c r="C17" s="5">
        <v>725579920503</v>
      </c>
      <c r="D17" s="5">
        <v>2411476491695</v>
      </c>
      <c r="E17" s="5">
        <v>2856046117969</v>
      </c>
      <c r="F17" s="5">
        <v>389015050221</v>
      </c>
      <c r="G17" s="5">
        <v>193814168053</v>
      </c>
      <c r="H17" s="5">
        <v>2079053143076</v>
      </c>
      <c r="I17" s="5">
        <v>326025371731</v>
      </c>
      <c r="J17" s="5">
        <v>500820218050</v>
      </c>
      <c r="K17" s="5">
        <v>293263686786</v>
      </c>
      <c r="L17" s="5">
        <v>74440426934</v>
      </c>
      <c r="M17" s="5">
        <v>232206293104</v>
      </c>
      <c r="N17" s="5">
        <v>985033927066</v>
      </c>
      <c r="O17" s="5">
        <v>906572885891</v>
      </c>
      <c r="P17" s="5">
        <v>255080498590</v>
      </c>
      <c r="Q17" s="5">
        <v>160210919998</v>
      </c>
      <c r="R17" s="5">
        <v>106334861016</v>
      </c>
      <c r="S17" s="5">
        <v>993772103561</v>
      </c>
      <c r="T17" s="5">
        <v>69547288467</v>
      </c>
      <c r="U17" s="5">
        <v>585821564883</v>
      </c>
      <c r="V17" s="5">
        <v>160074122595</v>
      </c>
      <c r="W17" s="5">
        <v>149079472028</v>
      </c>
      <c r="X17" s="5">
        <v>355239357893</v>
      </c>
      <c r="Y17" s="5">
        <v>81987210266</v>
      </c>
      <c r="Z17" s="5">
        <f t="shared" si="0"/>
        <v>15105351675735</v>
      </c>
      <c r="AA17" s="6"/>
      <c r="AB17" s="6"/>
    </row>
    <row r="18" spans="1:28" ht="15.6" x14ac:dyDescent="0.3">
      <c r="A18" s="10" t="s">
        <v>107</v>
      </c>
      <c r="B18" s="4">
        <v>178185245366</v>
      </c>
      <c r="C18" s="4">
        <v>523849814088</v>
      </c>
      <c r="D18" s="4">
        <v>1387096422914</v>
      </c>
      <c r="E18" s="4">
        <v>2482114299638</v>
      </c>
      <c r="F18" s="4">
        <v>304567697360</v>
      </c>
      <c r="G18" s="4">
        <v>168569141133</v>
      </c>
      <c r="H18" s="4">
        <v>1129635510464</v>
      </c>
      <c r="I18" s="4">
        <v>286692128514</v>
      </c>
      <c r="J18" s="4">
        <v>363527733653</v>
      </c>
      <c r="K18" s="4">
        <v>256250988134</v>
      </c>
      <c r="L18" s="4">
        <v>42897363173</v>
      </c>
      <c r="M18" s="4">
        <v>158511809784</v>
      </c>
      <c r="N18" s="4">
        <v>524335692343</v>
      </c>
      <c r="O18" s="4">
        <v>592603864626</v>
      </c>
      <c r="P18" s="4">
        <v>208404310058</v>
      </c>
      <c r="Q18" s="4">
        <v>134257753432</v>
      </c>
      <c r="R18" s="4">
        <v>89564269227</v>
      </c>
      <c r="S18" s="4">
        <v>902825042787</v>
      </c>
      <c r="T18" s="4">
        <v>64248438164</v>
      </c>
      <c r="U18" s="4">
        <v>542572175235</v>
      </c>
      <c r="V18" s="4">
        <v>145888330905</v>
      </c>
      <c r="W18" s="4">
        <v>128662352586</v>
      </c>
      <c r="X18" s="4">
        <v>202518242312</v>
      </c>
      <c r="Y18" s="4">
        <v>67944337397</v>
      </c>
      <c r="Z18" s="5">
        <f t="shared" si="0"/>
        <v>10885722963293</v>
      </c>
    </row>
    <row r="19" spans="1:28" ht="15.6" x14ac:dyDescent="0.3">
      <c r="A19" s="10" t="s">
        <v>38</v>
      </c>
      <c r="B19" s="4">
        <v>124352606680</v>
      </c>
      <c r="C19" s="4">
        <v>513549770061</v>
      </c>
      <c r="D19" s="4">
        <v>1126911262675</v>
      </c>
      <c r="E19" s="4">
        <v>1854812458497</v>
      </c>
      <c r="F19" s="4">
        <v>154853530478</v>
      </c>
      <c r="G19" s="4">
        <v>103156961859</v>
      </c>
      <c r="H19" s="4">
        <v>956339045386</v>
      </c>
      <c r="I19" s="4">
        <v>247820696849</v>
      </c>
      <c r="J19" s="4">
        <v>70000000000</v>
      </c>
      <c r="K19" s="4">
        <v>233174933600</v>
      </c>
      <c r="L19" s="4">
        <v>30079431323</v>
      </c>
      <c r="M19" s="4">
        <v>74442166329</v>
      </c>
      <c r="N19" s="4">
        <v>447859860673</v>
      </c>
      <c r="O19" s="4">
        <v>57549679312</v>
      </c>
      <c r="P19" s="4">
        <v>183140058167</v>
      </c>
      <c r="Q19" s="4">
        <v>96096612561</v>
      </c>
      <c r="R19" s="4">
        <v>22193285630</v>
      </c>
      <c r="S19" s="4">
        <v>275647694825</v>
      </c>
      <c r="T19" s="4">
        <v>19919624618</v>
      </c>
      <c r="U19" s="4">
        <v>450736667129</v>
      </c>
      <c r="V19" s="4">
        <v>100113794439</v>
      </c>
      <c r="W19" s="4">
        <v>114116590011</v>
      </c>
      <c r="X19" s="4">
        <v>149553729156</v>
      </c>
      <c r="Y19" s="4">
        <v>31078048988</v>
      </c>
      <c r="Z19" s="5">
        <f t="shared" si="0"/>
        <v>7437498509246</v>
      </c>
    </row>
    <row r="20" spans="1:28" ht="15.6" x14ac:dyDescent="0.3">
      <c r="A20" s="10" t="s">
        <v>39</v>
      </c>
      <c r="B20" s="4">
        <v>18039884155</v>
      </c>
      <c r="C20" s="4">
        <v>310005606897</v>
      </c>
      <c r="D20" s="4">
        <v>522710079582</v>
      </c>
      <c r="E20" s="4">
        <v>67020061478</v>
      </c>
      <c r="F20" s="4">
        <v>0</v>
      </c>
      <c r="G20" s="4">
        <v>5447404842</v>
      </c>
      <c r="H20" s="4">
        <v>513609478040</v>
      </c>
      <c r="I20" s="4">
        <v>95315406778</v>
      </c>
      <c r="J20" s="4">
        <v>0</v>
      </c>
      <c r="K20" s="4">
        <v>99679475640</v>
      </c>
      <c r="L20" s="4">
        <v>3510489269</v>
      </c>
      <c r="M20" s="4">
        <v>38599749769</v>
      </c>
      <c r="N20" s="4">
        <v>138876893317</v>
      </c>
      <c r="O20" s="4">
        <v>699897970</v>
      </c>
      <c r="P20" s="4">
        <v>113029053144</v>
      </c>
      <c r="Q20" s="4">
        <v>1554704469</v>
      </c>
      <c r="R20" s="4">
        <v>0</v>
      </c>
      <c r="S20" s="4">
        <v>0</v>
      </c>
      <c r="T20" s="4">
        <v>1084791</v>
      </c>
      <c r="U20" s="4">
        <v>107018922809</v>
      </c>
      <c r="V20" s="4">
        <v>53385570391</v>
      </c>
      <c r="W20" s="4">
        <v>90739601307</v>
      </c>
      <c r="X20" s="4">
        <v>72003975579</v>
      </c>
      <c r="Y20" s="4">
        <v>3977655800</v>
      </c>
      <c r="Z20" s="5">
        <f t="shared" si="0"/>
        <v>2255224996027</v>
      </c>
    </row>
    <row r="21" spans="1:28" ht="15.6" x14ac:dyDescent="0.3">
      <c r="A21" s="10" t="s">
        <v>40</v>
      </c>
      <c r="B21" s="4">
        <v>19287934850</v>
      </c>
      <c r="C21" s="4">
        <v>177808384584</v>
      </c>
      <c r="D21" s="4">
        <v>389350059027</v>
      </c>
      <c r="E21" s="4">
        <v>116899147782</v>
      </c>
      <c r="F21" s="4">
        <v>0</v>
      </c>
      <c r="G21" s="4">
        <v>0</v>
      </c>
      <c r="H21" s="4">
        <v>300654488404</v>
      </c>
      <c r="I21" s="4">
        <v>58559684708</v>
      </c>
      <c r="J21" s="4">
        <v>0</v>
      </c>
      <c r="K21" s="4">
        <v>129187228212</v>
      </c>
      <c r="L21" s="4">
        <v>14065156276</v>
      </c>
      <c r="M21" s="4">
        <v>2970303207</v>
      </c>
      <c r="N21" s="4">
        <v>79016371405</v>
      </c>
      <c r="O21" s="4">
        <v>0</v>
      </c>
      <c r="P21" s="4">
        <v>68910048255</v>
      </c>
      <c r="Q21" s="4">
        <v>71945091868</v>
      </c>
      <c r="R21" s="4">
        <v>5098534000</v>
      </c>
      <c r="S21" s="4">
        <v>0</v>
      </c>
      <c r="T21" s="4">
        <v>8226214532</v>
      </c>
      <c r="U21" s="4">
        <v>33829111050</v>
      </c>
      <c r="V21" s="4">
        <v>40184416200</v>
      </c>
      <c r="W21" s="4">
        <v>20241943603</v>
      </c>
      <c r="X21" s="4">
        <v>46288339297</v>
      </c>
      <c r="Y21" s="4">
        <v>0</v>
      </c>
      <c r="Z21" s="5">
        <f t="shared" si="0"/>
        <v>1582522457260</v>
      </c>
    </row>
    <row r="22" spans="1:28" ht="15.6" x14ac:dyDescent="0.3">
      <c r="A22" s="10" t="s">
        <v>41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20000000000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10000000000</v>
      </c>
      <c r="T22" s="4">
        <v>0</v>
      </c>
      <c r="U22" s="4">
        <v>14567240000</v>
      </c>
      <c r="V22" s="4">
        <v>2159591363</v>
      </c>
      <c r="W22" s="4">
        <v>0</v>
      </c>
      <c r="X22" s="4">
        <v>0</v>
      </c>
      <c r="Y22" s="4">
        <v>0</v>
      </c>
      <c r="Z22" s="5">
        <f t="shared" si="0"/>
        <v>46726831363</v>
      </c>
    </row>
    <row r="23" spans="1:28" ht="15.6" x14ac:dyDescent="0.3">
      <c r="A23" s="10" t="s">
        <v>108</v>
      </c>
      <c r="B23" s="4">
        <v>82501467338</v>
      </c>
      <c r="C23" s="4">
        <v>1456724000</v>
      </c>
      <c r="D23" s="4">
        <v>162101817822</v>
      </c>
      <c r="E23" s="4">
        <v>1458295396978</v>
      </c>
      <c r="F23" s="4">
        <v>174340613032</v>
      </c>
      <c r="G23" s="4">
        <v>95732680018</v>
      </c>
      <c r="H23" s="4">
        <v>115264726861</v>
      </c>
      <c r="I23" s="4">
        <v>87403440000</v>
      </c>
      <c r="J23" s="4">
        <v>50000000000</v>
      </c>
      <c r="K23" s="4">
        <v>0</v>
      </c>
      <c r="L23" s="4">
        <v>2199450000</v>
      </c>
      <c r="M23" s="4">
        <v>32398427445</v>
      </c>
      <c r="N23" s="4">
        <v>220568951096</v>
      </c>
      <c r="O23" s="4">
        <v>53139558839</v>
      </c>
      <c r="P23" s="4">
        <v>0</v>
      </c>
      <c r="Q23" s="4">
        <v>22565928759</v>
      </c>
      <c r="R23" s="4">
        <v>16388145000</v>
      </c>
      <c r="S23" s="4">
        <v>259795819343</v>
      </c>
      <c r="T23" s="4">
        <v>10110684267</v>
      </c>
      <c r="U23" s="4">
        <v>280550770645</v>
      </c>
      <c r="V23" s="4">
        <v>5028272253</v>
      </c>
      <c r="W23" s="4">
        <v>0</v>
      </c>
      <c r="X23" s="4">
        <v>30591204000</v>
      </c>
      <c r="Y23" s="4">
        <v>25187723127</v>
      </c>
      <c r="Z23" s="5">
        <f t="shared" si="0"/>
        <v>3185621800823</v>
      </c>
    </row>
    <row r="24" spans="1:28" ht="15.6" x14ac:dyDescent="0.3">
      <c r="A24" s="10" t="s">
        <v>43</v>
      </c>
      <c r="B24" s="4">
        <v>0</v>
      </c>
      <c r="C24" s="4">
        <v>0</v>
      </c>
      <c r="D24" s="4">
        <v>0</v>
      </c>
      <c r="E24" s="4">
        <v>4700000000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14761194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1428249000</v>
      </c>
      <c r="Z24" s="5">
        <f t="shared" si="0"/>
        <v>6143010194</v>
      </c>
    </row>
    <row r="25" spans="1:28" ht="15.6" x14ac:dyDescent="0.3">
      <c r="A25" s="10" t="s">
        <v>44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8014111389</v>
      </c>
      <c r="M25" s="4">
        <v>427046725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631672395</v>
      </c>
      <c r="X25" s="4">
        <v>0</v>
      </c>
      <c r="Y25" s="4">
        <v>0</v>
      </c>
      <c r="Z25" s="5">
        <f t="shared" si="0"/>
        <v>9072830509</v>
      </c>
    </row>
    <row r="26" spans="1:28" ht="15.6" x14ac:dyDescent="0.3">
      <c r="A26" s="10" t="s">
        <v>45</v>
      </c>
      <c r="B26" s="4">
        <v>53832638686</v>
      </c>
      <c r="C26" s="4">
        <v>10300044027</v>
      </c>
      <c r="D26" s="4">
        <v>260185160239</v>
      </c>
      <c r="E26" s="4">
        <v>627301841141</v>
      </c>
      <c r="F26" s="4">
        <v>149714166882</v>
      </c>
      <c r="G26" s="4">
        <v>65412179274</v>
      </c>
      <c r="H26" s="4">
        <v>173296465078</v>
      </c>
      <c r="I26" s="4">
        <v>38871431665</v>
      </c>
      <c r="J26" s="4">
        <v>293527733653</v>
      </c>
      <c r="K26" s="4">
        <v>23076054534</v>
      </c>
      <c r="L26" s="4">
        <v>12817931850</v>
      </c>
      <c r="M26" s="4">
        <v>84069643455</v>
      </c>
      <c r="N26" s="4">
        <v>76475831670</v>
      </c>
      <c r="O26" s="4">
        <v>535054185314</v>
      </c>
      <c r="P26" s="4">
        <v>25264251891</v>
      </c>
      <c r="Q26" s="4">
        <v>38161140871</v>
      </c>
      <c r="R26" s="4">
        <v>67370983597</v>
      </c>
      <c r="S26" s="4">
        <v>627177347962</v>
      </c>
      <c r="T26" s="4">
        <v>44328813546</v>
      </c>
      <c r="U26" s="4">
        <v>91835508106</v>
      </c>
      <c r="V26" s="4">
        <v>45774536466</v>
      </c>
      <c r="W26" s="4">
        <v>14545762575</v>
      </c>
      <c r="X26" s="4">
        <v>52964513156</v>
      </c>
      <c r="Y26" s="4">
        <v>36866288409</v>
      </c>
      <c r="Z26" s="5">
        <f t="shared" si="0"/>
        <v>3448224454047</v>
      </c>
    </row>
    <row r="27" spans="1:28" ht="15.6" x14ac:dyDescent="0.3">
      <c r="A27" s="10" t="s">
        <v>46</v>
      </c>
      <c r="B27" s="4">
        <v>44423877</v>
      </c>
      <c r="C27" s="4">
        <v>285505799</v>
      </c>
      <c r="D27" s="4">
        <v>9872722237</v>
      </c>
      <c r="E27" s="4">
        <v>87841906975</v>
      </c>
      <c r="F27" s="4">
        <v>72891390</v>
      </c>
      <c r="G27" s="4">
        <v>5228260080</v>
      </c>
      <c r="H27" s="4">
        <v>38697009889</v>
      </c>
      <c r="I27" s="4">
        <v>1973571833</v>
      </c>
      <c r="J27" s="4">
        <v>91326210</v>
      </c>
      <c r="K27" s="4">
        <v>2380033916</v>
      </c>
      <c r="L27" s="4">
        <v>2479494925</v>
      </c>
      <c r="M27" s="4">
        <v>2969051104</v>
      </c>
      <c r="N27" s="4">
        <v>1841284491</v>
      </c>
      <c r="O27" s="4">
        <v>5004980348</v>
      </c>
      <c r="P27" s="4">
        <v>143714809</v>
      </c>
      <c r="Q27" s="4">
        <v>1598421043</v>
      </c>
      <c r="R27" s="4">
        <v>519553411</v>
      </c>
      <c r="S27" s="4">
        <v>2886164944</v>
      </c>
      <c r="T27" s="4">
        <v>340355159</v>
      </c>
      <c r="U27" s="4">
        <v>2185885843</v>
      </c>
      <c r="V27" s="4">
        <v>150967603</v>
      </c>
      <c r="W27" s="4">
        <v>207062126</v>
      </c>
      <c r="X27" s="4">
        <v>6081591930</v>
      </c>
      <c r="Y27" s="4">
        <v>1634986994</v>
      </c>
      <c r="Z27" s="5">
        <f t="shared" si="0"/>
        <v>174531166936</v>
      </c>
    </row>
    <row r="28" spans="1:28" ht="15.6" x14ac:dyDescent="0.3">
      <c r="A28" s="10" t="s">
        <v>47</v>
      </c>
      <c r="B28" s="4">
        <v>36671329993</v>
      </c>
      <c r="C28" s="4">
        <v>201730106415</v>
      </c>
      <c r="D28" s="4">
        <v>1024380068781</v>
      </c>
      <c r="E28" s="4">
        <v>373931818331</v>
      </c>
      <c r="F28" s="4">
        <v>84447352861</v>
      </c>
      <c r="G28" s="4">
        <v>25245026920</v>
      </c>
      <c r="H28" s="4">
        <v>949417632612</v>
      </c>
      <c r="I28" s="4">
        <v>39333243217</v>
      </c>
      <c r="J28" s="4">
        <v>137292484397</v>
      </c>
      <c r="K28" s="4">
        <v>37012698652</v>
      </c>
      <c r="L28" s="4">
        <v>31543063761</v>
      </c>
      <c r="M28" s="4">
        <v>73694483320</v>
      </c>
      <c r="N28" s="4">
        <v>460698234723</v>
      </c>
      <c r="O28" s="4">
        <v>313969021265</v>
      </c>
      <c r="P28" s="4">
        <v>46676188532</v>
      </c>
      <c r="Q28" s="4">
        <v>25953166566</v>
      </c>
      <c r="R28" s="4">
        <v>16770591789</v>
      </c>
      <c r="S28" s="4">
        <v>90947060774</v>
      </c>
      <c r="T28" s="4">
        <v>5298850303</v>
      </c>
      <c r="U28" s="4">
        <v>43249389648</v>
      </c>
      <c r="V28" s="4">
        <v>14185791690</v>
      </c>
      <c r="W28" s="4">
        <v>20417119442</v>
      </c>
      <c r="X28" s="4">
        <v>152721115581</v>
      </c>
      <c r="Y28" s="4">
        <v>14042872869</v>
      </c>
      <c r="Z28" s="5">
        <f t="shared" si="0"/>
        <v>4219628712442</v>
      </c>
    </row>
    <row r="29" spans="1:28" ht="15.6" x14ac:dyDescent="0.3">
      <c r="A29" s="10" t="s">
        <v>38</v>
      </c>
      <c r="B29" s="4">
        <v>33577984137</v>
      </c>
      <c r="C29" s="4">
        <v>201730106415</v>
      </c>
      <c r="D29" s="4">
        <v>979221624781</v>
      </c>
      <c r="E29" s="4">
        <v>301059292348</v>
      </c>
      <c r="F29" s="4">
        <v>83496914576</v>
      </c>
      <c r="G29" s="4">
        <v>25245026920</v>
      </c>
      <c r="H29" s="4">
        <v>792325127351</v>
      </c>
      <c r="I29" s="4">
        <v>38910234243</v>
      </c>
      <c r="J29" s="4">
        <v>0</v>
      </c>
      <c r="K29" s="4">
        <v>24672034863</v>
      </c>
      <c r="L29" s="4">
        <v>30986602278</v>
      </c>
      <c r="M29" s="4">
        <v>66407242417</v>
      </c>
      <c r="N29" s="4">
        <v>460698234723</v>
      </c>
      <c r="O29" s="4">
        <v>226534079852</v>
      </c>
      <c r="P29" s="4">
        <v>24031455962</v>
      </c>
      <c r="Q29" s="4">
        <v>15137784160</v>
      </c>
      <c r="R29" s="4">
        <v>0</v>
      </c>
      <c r="S29" s="4">
        <v>69424181291</v>
      </c>
      <c r="T29" s="4">
        <v>5298850303</v>
      </c>
      <c r="U29" s="4">
        <v>19422996378</v>
      </c>
      <c r="V29" s="4">
        <v>7911303946</v>
      </c>
      <c r="W29" s="4">
        <v>16136386612</v>
      </c>
      <c r="X29" s="4">
        <v>94090274694</v>
      </c>
      <c r="Y29" s="4">
        <v>14042872869</v>
      </c>
      <c r="Z29" s="5">
        <f t="shared" si="0"/>
        <v>3530360611119</v>
      </c>
    </row>
    <row r="30" spans="1:28" ht="15.6" x14ac:dyDescent="0.3">
      <c r="A30" s="10" t="s">
        <v>40</v>
      </c>
      <c r="B30" s="4">
        <v>2860170326</v>
      </c>
      <c r="C30" s="4">
        <v>201730106415</v>
      </c>
      <c r="D30" s="4">
        <v>532173724146</v>
      </c>
      <c r="E30" s="4">
        <v>160869118001</v>
      </c>
      <c r="F30" s="4">
        <v>0</v>
      </c>
      <c r="G30" s="4">
        <v>0</v>
      </c>
      <c r="H30" s="4">
        <v>505175141245</v>
      </c>
      <c r="I30" s="4">
        <v>38910234243</v>
      </c>
      <c r="J30" s="4">
        <v>0</v>
      </c>
      <c r="K30" s="4">
        <v>24672034863</v>
      </c>
      <c r="L30" s="4">
        <v>14351034358</v>
      </c>
      <c r="M30" s="4">
        <v>37544716327</v>
      </c>
      <c r="N30" s="4">
        <v>209435629377</v>
      </c>
      <c r="O30" s="4">
        <v>225277829852</v>
      </c>
      <c r="P30" s="4">
        <v>24031455962</v>
      </c>
      <c r="Q30" s="4">
        <v>9339777841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15232315415</v>
      </c>
      <c r="X30" s="4">
        <v>94090274694</v>
      </c>
      <c r="Y30" s="4">
        <v>0</v>
      </c>
      <c r="Z30" s="5">
        <f t="shared" si="0"/>
        <v>2095693563065</v>
      </c>
    </row>
    <row r="31" spans="1:28" ht="15.6" x14ac:dyDescent="0.3">
      <c r="A31" s="10" t="s">
        <v>41</v>
      </c>
      <c r="B31" s="4">
        <v>24404603800</v>
      </c>
      <c r="C31" s="4">
        <v>0</v>
      </c>
      <c r="D31" s="4">
        <v>0</v>
      </c>
      <c r="E31" s="4">
        <v>0</v>
      </c>
      <c r="F31" s="4">
        <v>1893741200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7670812269</v>
      </c>
      <c r="M31" s="4">
        <v>0</v>
      </c>
      <c r="N31" s="4">
        <v>6165500000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2026303084</v>
      </c>
      <c r="W31" s="4">
        <v>0</v>
      </c>
      <c r="X31" s="4">
        <v>0</v>
      </c>
      <c r="Y31" s="4">
        <v>0</v>
      </c>
      <c r="Z31" s="5">
        <f t="shared" si="0"/>
        <v>42160960353</v>
      </c>
    </row>
    <row r="32" spans="1:28" ht="15.6" x14ac:dyDescent="0.3">
      <c r="A32" s="10" t="s">
        <v>108</v>
      </c>
      <c r="B32" s="4">
        <v>5898714885</v>
      </c>
      <c r="C32" s="4">
        <v>0</v>
      </c>
      <c r="D32" s="4">
        <v>447047900635</v>
      </c>
      <c r="E32" s="4">
        <v>153427178401</v>
      </c>
      <c r="F32" s="4">
        <v>73954842943</v>
      </c>
      <c r="G32" s="4">
        <v>25245026920</v>
      </c>
      <c r="H32" s="4">
        <v>287149986106</v>
      </c>
      <c r="I32" s="4">
        <v>0</v>
      </c>
      <c r="J32" s="4">
        <v>0</v>
      </c>
      <c r="K32" s="4">
        <v>0</v>
      </c>
      <c r="L32" s="4">
        <v>8964755651</v>
      </c>
      <c r="M32" s="4">
        <v>22031694440</v>
      </c>
      <c r="N32" s="4">
        <v>245097105346</v>
      </c>
      <c r="O32" s="4">
        <v>1256250000</v>
      </c>
      <c r="P32" s="4">
        <v>0</v>
      </c>
      <c r="Q32" s="4">
        <v>5185004998</v>
      </c>
      <c r="R32" s="4">
        <v>0</v>
      </c>
      <c r="S32" s="4">
        <v>66073627013</v>
      </c>
      <c r="T32" s="4">
        <v>4925766534</v>
      </c>
      <c r="U32" s="4">
        <v>19422996378</v>
      </c>
      <c r="V32" s="4">
        <v>6408545017</v>
      </c>
      <c r="W32" s="4">
        <v>0</v>
      </c>
      <c r="X32" s="4">
        <v>0</v>
      </c>
      <c r="Y32" s="4">
        <v>14040257255</v>
      </c>
      <c r="Z32" s="5">
        <f t="shared" si="0"/>
        <v>1386129652522</v>
      </c>
    </row>
    <row r="33" spans="1:28" ht="15.6" x14ac:dyDescent="0.3">
      <c r="A33" s="10" t="s">
        <v>43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5">
        <f t="shared" si="0"/>
        <v>0</v>
      </c>
    </row>
    <row r="34" spans="1:28" ht="15.6" x14ac:dyDescent="0.3">
      <c r="A34" s="10" t="s">
        <v>44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6830831650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5">
        <f t="shared" si="0"/>
        <v>6830831650</v>
      </c>
    </row>
    <row r="35" spans="1:28" ht="15.6" x14ac:dyDescent="0.3">
      <c r="A35" s="10" t="s">
        <v>45</v>
      </c>
      <c r="B35" s="4">
        <v>3093345856</v>
      </c>
      <c r="C35" s="4">
        <v>0</v>
      </c>
      <c r="D35" s="4">
        <v>45158444000</v>
      </c>
      <c r="E35" s="4">
        <v>72872525983</v>
      </c>
      <c r="F35" s="4">
        <v>950438285</v>
      </c>
      <c r="G35" s="4">
        <v>0</v>
      </c>
      <c r="H35" s="4">
        <v>157092505261</v>
      </c>
      <c r="I35" s="4">
        <v>423008974</v>
      </c>
      <c r="J35" s="4">
        <v>137292484397</v>
      </c>
      <c r="K35" s="4">
        <v>12340663789</v>
      </c>
      <c r="L35" s="4">
        <v>556461483</v>
      </c>
      <c r="M35" s="4">
        <v>7287240903</v>
      </c>
      <c r="N35" s="4">
        <v>0</v>
      </c>
      <c r="O35" s="4">
        <v>87434941413</v>
      </c>
      <c r="P35" s="4">
        <v>22644732570</v>
      </c>
      <c r="Q35" s="4">
        <v>10815382406</v>
      </c>
      <c r="R35" s="4">
        <v>16770591789</v>
      </c>
      <c r="S35" s="4">
        <v>21522879483</v>
      </c>
      <c r="T35" s="4">
        <v>0</v>
      </c>
      <c r="U35" s="4">
        <v>23826393270</v>
      </c>
      <c r="V35" s="4">
        <v>6274487744</v>
      </c>
      <c r="W35" s="4">
        <v>4280732830</v>
      </c>
      <c r="X35" s="4">
        <v>58630840887</v>
      </c>
      <c r="Y35" s="4">
        <v>0</v>
      </c>
      <c r="Z35" s="5">
        <f t="shared" si="0"/>
        <v>689268101323</v>
      </c>
    </row>
    <row r="36" spans="1:28" ht="15.6" x14ac:dyDescent="0.3">
      <c r="A36" s="10" t="s">
        <v>46</v>
      </c>
      <c r="B36" s="4">
        <v>3093345856</v>
      </c>
      <c r="C36" s="4">
        <v>0</v>
      </c>
      <c r="D36" s="4">
        <v>0</v>
      </c>
      <c r="E36" s="4">
        <v>72872525983</v>
      </c>
      <c r="F36" s="4">
        <v>950438285</v>
      </c>
      <c r="G36" s="4">
        <v>0</v>
      </c>
      <c r="H36" s="4">
        <v>75376093507</v>
      </c>
      <c r="I36" s="4">
        <v>423008974</v>
      </c>
      <c r="J36" s="4">
        <v>0</v>
      </c>
      <c r="K36" s="4">
        <v>12327228439</v>
      </c>
      <c r="L36" s="4">
        <v>556461483</v>
      </c>
      <c r="M36" s="4">
        <v>7287240903</v>
      </c>
      <c r="N36" s="4">
        <v>0</v>
      </c>
      <c r="O36" s="4">
        <v>87434941413</v>
      </c>
      <c r="P36" s="4">
        <v>22644732570</v>
      </c>
      <c r="Q36" s="4">
        <v>10815382406</v>
      </c>
      <c r="R36" s="4">
        <v>16770591789</v>
      </c>
      <c r="S36" s="4">
        <v>11252250126</v>
      </c>
      <c r="T36" s="4">
        <v>0</v>
      </c>
      <c r="U36" s="4">
        <v>23826393270</v>
      </c>
      <c r="V36" s="4">
        <v>6274487744</v>
      </c>
      <c r="W36" s="4">
        <v>4280732830</v>
      </c>
      <c r="X36" s="4">
        <v>58630840887</v>
      </c>
      <c r="Y36" s="4">
        <v>0</v>
      </c>
      <c r="Z36" s="5">
        <f t="shared" si="0"/>
        <v>414816696465</v>
      </c>
    </row>
    <row r="37" spans="1:28" s="8" customFormat="1" ht="15.6" x14ac:dyDescent="0.3">
      <c r="A37" s="12" t="s">
        <v>48</v>
      </c>
      <c r="B37" s="5">
        <v>76740484582</v>
      </c>
      <c r="C37" s="5">
        <v>15228182348</v>
      </c>
      <c r="D37" s="5">
        <v>1531371826534</v>
      </c>
      <c r="E37" s="5">
        <v>1080769862772</v>
      </c>
      <c r="F37" s="5">
        <v>77134509052</v>
      </c>
      <c r="G37" s="5">
        <v>40023873493</v>
      </c>
      <c r="H37" s="5">
        <v>1144620680666</v>
      </c>
      <c r="I37" s="5">
        <v>278195184077</v>
      </c>
      <c r="J37" s="5">
        <v>544428383502</v>
      </c>
      <c r="K37" s="5">
        <v>167946581375</v>
      </c>
      <c r="L37" s="5">
        <v>24278169994</v>
      </c>
      <c r="M37" s="5">
        <v>121087026106</v>
      </c>
      <c r="N37" s="5">
        <v>495338576189</v>
      </c>
      <c r="O37" s="5">
        <v>376774096585</v>
      </c>
      <c r="P37" s="5">
        <v>142251523400</v>
      </c>
      <c r="Q37" s="5">
        <v>41223536800</v>
      </c>
      <c r="R37" s="5">
        <v>42341658793</v>
      </c>
      <c r="S37" s="5">
        <v>202547521885</v>
      </c>
      <c r="T37" s="5">
        <v>40831892553</v>
      </c>
      <c r="U37" s="5">
        <v>301577389556</v>
      </c>
      <c r="V37" s="5">
        <v>153338517934</v>
      </c>
      <c r="W37" s="5">
        <v>139102196471</v>
      </c>
      <c r="X37" s="5">
        <v>201041929727</v>
      </c>
      <c r="Y37" s="5">
        <v>21057126149</v>
      </c>
      <c r="Z37" s="5">
        <f t="shared" si="0"/>
        <v>7259250730543</v>
      </c>
      <c r="AA37" s="6"/>
      <c r="AB37" s="6"/>
    </row>
    <row r="38" spans="1:28" ht="15.6" x14ac:dyDescent="0.3">
      <c r="A38" s="10" t="s">
        <v>49</v>
      </c>
      <c r="B38" s="4">
        <v>30231268541</v>
      </c>
      <c r="C38" s="4">
        <v>12507732845</v>
      </c>
      <c r="D38" s="4">
        <v>770431218262</v>
      </c>
      <c r="E38" s="4">
        <v>937894648142</v>
      </c>
      <c r="F38" s="4">
        <v>28797857444</v>
      </c>
      <c r="G38" s="4">
        <v>16747266685</v>
      </c>
      <c r="H38" s="4">
        <v>375863750126</v>
      </c>
      <c r="I38" s="4">
        <v>100275427733</v>
      </c>
      <c r="J38" s="4">
        <v>413777092810</v>
      </c>
      <c r="K38" s="4">
        <v>85838858202</v>
      </c>
      <c r="L38" s="4">
        <v>8893590942</v>
      </c>
      <c r="M38" s="4">
        <v>43799845674</v>
      </c>
      <c r="N38" s="4">
        <v>220111952562</v>
      </c>
      <c r="O38" s="4">
        <v>236713116819</v>
      </c>
      <c r="P38" s="4">
        <v>95203398650</v>
      </c>
      <c r="Q38" s="4">
        <v>22517693177</v>
      </c>
      <c r="R38" s="4">
        <v>26218370773</v>
      </c>
      <c r="S38" s="4">
        <v>78376735561</v>
      </c>
      <c r="T38" s="4">
        <v>22254347104</v>
      </c>
      <c r="U38" s="4">
        <v>216328345402</v>
      </c>
      <c r="V38" s="4">
        <v>85314500758</v>
      </c>
      <c r="W38" s="4">
        <v>74377589207</v>
      </c>
      <c r="X38" s="4">
        <v>36229670576</v>
      </c>
      <c r="Y38" s="4">
        <v>1869500000</v>
      </c>
      <c r="Z38" s="5">
        <f t="shared" si="0"/>
        <v>3940573777995</v>
      </c>
    </row>
    <row r="39" spans="1:28" ht="15.6" x14ac:dyDescent="0.3">
      <c r="A39" s="10" t="s">
        <v>50</v>
      </c>
      <c r="B39" s="4">
        <v>41078410927</v>
      </c>
      <c r="C39" s="4">
        <v>1928671902</v>
      </c>
      <c r="D39" s="4">
        <v>733856451212</v>
      </c>
      <c r="E39" s="4">
        <v>105813357662</v>
      </c>
      <c r="F39" s="4">
        <v>44762127728</v>
      </c>
      <c r="G39" s="4">
        <v>20320739634</v>
      </c>
      <c r="H39" s="4">
        <v>658956535566</v>
      </c>
      <c r="I39" s="4">
        <v>152508168741</v>
      </c>
      <c r="J39" s="4">
        <v>117658027369</v>
      </c>
      <c r="K39" s="4">
        <v>63288689319</v>
      </c>
      <c r="L39" s="4">
        <v>14705756800</v>
      </c>
      <c r="M39" s="4">
        <v>65089098592</v>
      </c>
      <c r="N39" s="4">
        <v>228225390900</v>
      </c>
      <c r="O39" s="4">
        <v>102430460418</v>
      </c>
      <c r="P39" s="4">
        <v>24785505361</v>
      </c>
      <c r="Q39" s="4">
        <v>16674876542</v>
      </c>
      <c r="R39" s="4">
        <v>14234829194</v>
      </c>
      <c r="S39" s="4">
        <v>122538698250</v>
      </c>
      <c r="T39" s="4">
        <v>14180072425</v>
      </c>
      <c r="U39" s="4">
        <v>73625709529</v>
      </c>
      <c r="V39" s="4">
        <v>62154167604</v>
      </c>
      <c r="W39" s="4">
        <v>54563398880</v>
      </c>
      <c r="X39" s="4">
        <v>162985674037</v>
      </c>
      <c r="Y39" s="4">
        <v>18207915991</v>
      </c>
      <c r="Z39" s="5">
        <f t="shared" si="0"/>
        <v>2914572734583</v>
      </c>
    </row>
    <row r="40" spans="1:28" ht="15.6" x14ac:dyDescent="0.3">
      <c r="A40" s="10" t="s">
        <v>51</v>
      </c>
      <c r="B40" s="4">
        <v>5430805114</v>
      </c>
      <c r="C40" s="4">
        <v>791777601</v>
      </c>
      <c r="D40" s="4">
        <v>27084157060</v>
      </c>
      <c r="E40" s="4">
        <v>37061856968</v>
      </c>
      <c r="F40" s="4">
        <v>3574523880</v>
      </c>
      <c r="G40" s="4">
        <v>2955867174</v>
      </c>
      <c r="H40" s="4">
        <v>109800394974</v>
      </c>
      <c r="I40" s="4">
        <v>25411587603</v>
      </c>
      <c r="J40" s="4">
        <v>12993263323</v>
      </c>
      <c r="K40" s="4">
        <v>18819033854</v>
      </c>
      <c r="L40" s="4">
        <v>678822252</v>
      </c>
      <c r="M40" s="4">
        <v>12198081840</v>
      </c>
      <c r="N40" s="4">
        <v>47001232727</v>
      </c>
      <c r="O40" s="4">
        <v>37630519348</v>
      </c>
      <c r="P40" s="4">
        <v>22262619389</v>
      </c>
      <c r="Q40" s="4">
        <v>2030967081</v>
      </c>
      <c r="R40" s="4">
        <v>1888458826</v>
      </c>
      <c r="S40" s="4">
        <v>1632088074</v>
      </c>
      <c r="T40" s="4">
        <v>4397473024</v>
      </c>
      <c r="U40" s="4">
        <v>11623334625</v>
      </c>
      <c r="V40" s="4">
        <v>5869849572</v>
      </c>
      <c r="W40" s="4">
        <v>10161208384</v>
      </c>
      <c r="X40" s="4">
        <v>1826585114</v>
      </c>
      <c r="Y40" s="4">
        <v>979710158</v>
      </c>
      <c r="Z40" s="5">
        <f t="shared" si="0"/>
        <v>404104217965</v>
      </c>
    </row>
    <row r="41" spans="1:28" s="8" customFormat="1" ht="15.6" x14ac:dyDescent="0.3">
      <c r="A41" s="12" t="s">
        <v>52</v>
      </c>
      <c r="B41" s="5">
        <v>613985630999</v>
      </c>
      <c r="C41" s="5">
        <v>150632051230</v>
      </c>
      <c r="D41" s="5">
        <v>4468810506311</v>
      </c>
      <c r="E41" s="5">
        <v>4316712952960</v>
      </c>
      <c r="F41" s="5">
        <v>795617151574</v>
      </c>
      <c r="G41" s="5">
        <v>274143471410</v>
      </c>
      <c r="H41" s="5">
        <v>2597997431821</v>
      </c>
      <c r="I41" s="5">
        <v>523426768789</v>
      </c>
      <c r="J41" s="5">
        <v>1860978544020</v>
      </c>
      <c r="K41" s="5">
        <v>461922057433</v>
      </c>
      <c r="L41" s="5">
        <v>111621159903</v>
      </c>
      <c r="M41" s="5">
        <v>706456008595</v>
      </c>
      <c r="N41" s="5">
        <v>1644920838146</v>
      </c>
      <c r="O41" s="5">
        <v>2224183584121</v>
      </c>
      <c r="P41" s="5">
        <v>525795805076</v>
      </c>
      <c r="Q41" s="5">
        <v>508189253414</v>
      </c>
      <c r="R41" s="5">
        <v>213274471148</v>
      </c>
      <c r="S41" s="5">
        <v>2197507424432</v>
      </c>
      <c r="T41" s="5">
        <v>209437350643</v>
      </c>
      <c r="U41" s="5">
        <v>1839362872340</v>
      </c>
      <c r="V41" s="5">
        <v>652243797674</v>
      </c>
      <c r="W41" s="5">
        <v>238018578062</v>
      </c>
      <c r="X41" s="5">
        <v>477122355648</v>
      </c>
      <c r="Y41" s="5">
        <v>163592720599</v>
      </c>
      <c r="Z41" s="5">
        <f t="shared" si="0"/>
        <v>27775952786348</v>
      </c>
      <c r="AA41" s="6"/>
      <c r="AB41" s="6"/>
    </row>
    <row r="42" spans="1:28" ht="15.6" x14ac:dyDescent="0.3">
      <c r="A42" s="10" t="s">
        <v>53</v>
      </c>
      <c r="B42" s="4">
        <v>611398367585</v>
      </c>
      <c r="C42" s="4">
        <v>134235478169</v>
      </c>
      <c r="D42" s="4">
        <v>4413549296463</v>
      </c>
      <c r="E42" s="4">
        <v>4168169983136</v>
      </c>
      <c r="F42" s="4">
        <v>618329084783</v>
      </c>
      <c r="G42" s="4">
        <v>257919630232</v>
      </c>
      <c r="H42" s="4">
        <v>2584608356378</v>
      </c>
      <c r="I42" s="4">
        <v>503794065982</v>
      </c>
      <c r="J42" s="4">
        <v>1853453902775</v>
      </c>
      <c r="K42" s="4">
        <v>457879377158</v>
      </c>
      <c r="L42" s="4">
        <v>109000459589</v>
      </c>
      <c r="M42" s="4">
        <v>597205516950</v>
      </c>
      <c r="N42" s="4">
        <v>1627265727778</v>
      </c>
      <c r="O42" s="4">
        <v>2100684704866</v>
      </c>
      <c r="P42" s="4">
        <v>483974279935</v>
      </c>
      <c r="Q42" s="4">
        <v>487466420431</v>
      </c>
      <c r="R42" s="4">
        <v>203373678919</v>
      </c>
      <c r="S42" s="4">
        <v>1980656104056</v>
      </c>
      <c r="T42" s="4">
        <v>197370037683</v>
      </c>
      <c r="U42" s="4">
        <v>1808794206358</v>
      </c>
      <c r="V42" s="4">
        <v>645444346602</v>
      </c>
      <c r="W42" s="4">
        <v>231872985388</v>
      </c>
      <c r="X42" s="4">
        <v>425533775695</v>
      </c>
      <c r="Y42" s="4">
        <v>161307075329</v>
      </c>
      <c r="Z42" s="5">
        <f t="shared" si="0"/>
        <v>26663286862240</v>
      </c>
    </row>
    <row r="43" spans="1:28" ht="15.6" x14ac:dyDescent="0.3">
      <c r="A43" s="10" t="s">
        <v>54</v>
      </c>
      <c r="B43" s="4">
        <v>8738082356</v>
      </c>
      <c r="C43" s="4">
        <v>19745652647</v>
      </c>
      <c r="D43" s="4">
        <v>187049498846</v>
      </c>
      <c r="E43" s="4">
        <v>95096841116</v>
      </c>
      <c r="F43" s="4">
        <v>9074769860</v>
      </c>
      <c r="G43" s="4">
        <v>141961223</v>
      </c>
      <c r="H43" s="4">
        <v>117182310412</v>
      </c>
      <c r="I43" s="4">
        <v>25660614497</v>
      </c>
      <c r="J43" s="4">
        <v>0</v>
      </c>
      <c r="K43" s="4">
        <v>19341078854</v>
      </c>
      <c r="L43" s="4">
        <v>2048530994</v>
      </c>
      <c r="M43" s="4">
        <v>8753781611</v>
      </c>
      <c r="N43" s="4">
        <v>72918281225</v>
      </c>
      <c r="O43" s="4">
        <v>38254017068</v>
      </c>
      <c r="P43" s="4">
        <v>15756909695</v>
      </c>
      <c r="Q43" s="4">
        <v>3593417290</v>
      </c>
      <c r="R43" s="4">
        <v>1885273927</v>
      </c>
      <c r="S43" s="4">
        <v>27661340278</v>
      </c>
      <c r="T43" s="4">
        <v>1933020189</v>
      </c>
      <c r="U43" s="4">
        <v>20697084568</v>
      </c>
      <c r="V43" s="4">
        <v>4859236495</v>
      </c>
      <c r="W43" s="4">
        <v>12916147745</v>
      </c>
      <c r="X43" s="4">
        <v>11574090628</v>
      </c>
      <c r="Y43" s="4">
        <v>114358379</v>
      </c>
      <c r="Z43" s="5">
        <f t="shared" si="0"/>
        <v>704996299903</v>
      </c>
    </row>
    <row r="44" spans="1:28" ht="15.6" x14ac:dyDescent="0.3">
      <c r="A44" s="10" t="s">
        <v>55</v>
      </c>
      <c r="B44" s="4">
        <v>8738082356</v>
      </c>
      <c r="C44" s="4">
        <v>19745652647</v>
      </c>
      <c r="D44" s="4">
        <v>187049498846</v>
      </c>
      <c r="E44" s="4">
        <v>95096841116</v>
      </c>
      <c r="F44" s="4">
        <v>9074769860</v>
      </c>
      <c r="G44" s="4">
        <v>141961223</v>
      </c>
      <c r="H44" s="4">
        <v>117182310412</v>
      </c>
      <c r="I44" s="4">
        <v>25660614497</v>
      </c>
      <c r="J44" s="4">
        <v>0</v>
      </c>
      <c r="K44" s="4">
        <v>19341078854</v>
      </c>
      <c r="L44" s="4">
        <v>2048530994</v>
      </c>
      <c r="M44" s="4">
        <v>8753781611</v>
      </c>
      <c r="N44" s="4">
        <v>72918281225</v>
      </c>
      <c r="O44" s="4">
        <v>38254017068</v>
      </c>
      <c r="P44" s="4">
        <v>15756909695</v>
      </c>
      <c r="Q44" s="4">
        <v>3593417290</v>
      </c>
      <c r="R44" s="4">
        <v>1885273927</v>
      </c>
      <c r="S44" s="4">
        <v>27661340278</v>
      </c>
      <c r="T44" s="4">
        <v>1933020189</v>
      </c>
      <c r="U44" s="4">
        <v>20697084568</v>
      </c>
      <c r="V44" s="4">
        <v>4859236495</v>
      </c>
      <c r="W44" s="4">
        <v>12916147745</v>
      </c>
      <c r="X44" s="4">
        <v>11574090628</v>
      </c>
      <c r="Y44" s="4">
        <v>114358379</v>
      </c>
      <c r="Z44" s="5">
        <f t="shared" si="0"/>
        <v>704996299903</v>
      </c>
    </row>
    <row r="45" spans="1:28" ht="15.6" x14ac:dyDescent="0.3">
      <c r="A45" s="10" t="s">
        <v>56</v>
      </c>
      <c r="B45" s="4">
        <v>7144874099</v>
      </c>
      <c r="C45" s="4">
        <v>16864885475</v>
      </c>
      <c r="D45" s="4">
        <v>139659902316</v>
      </c>
      <c r="E45" s="4">
        <v>94632307917</v>
      </c>
      <c r="F45" s="4">
        <v>9070666313</v>
      </c>
      <c r="G45" s="4">
        <v>141961223</v>
      </c>
      <c r="H45" s="4">
        <v>106947036079</v>
      </c>
      <c r="I45" s="4">
        <v>17101931456</v>
      </c>
      <c r="J45" s="4">
        <v>0</v>
      </c>
      <c r="K45" s="4">
        <v>7820488414</v>
      </c>
      <c r="L45" s="4">
        <v>1086449012</v>
      </c>
      <c r="M45" s="4">
        <v>5426426439</v>
      </c>
      <c r="N45" s="4">
        <v>46094323858</v>
      </c>
      <c r="O45" s="4">
        <v>29736054743</v>
      </c>
      <c r="P45" s="4">
        <v>11371955069</v>
      </c>
      <c r="Q45" s="4">
        <v>2825240182</v>
      </c>
      <c r="R45" s="4">
        <v>1870082273</v>
      </c>
      <c r="S45" s="4">
        <v>27661340278</v>
      </c>
      <c r="T45" s="4">
        <v>1932725294</v>
      </c>
      <c r="U45" s="4">
        <v>14340494663</v>
      </c>
      <c r="V45" s="4">
        <v>4831533915</v>
      </c>
      <c r="W45" s="4">
        <v>4672958940</v>
      </c>
      <c r="X45" s="4">
        <v>8986395132</v>
      </c>
      <c r="Y45" s="4">
        <v>97249673</v>
      </c>
      <c r="Z45" s="5">
        <f t="shared" si="0"/>
        <v>560317282763</v>
      </c>
    </row>
    <row r="46" spans="1:28" ht="15.6" x14ac:dyDescent="0.3">
      <c r="A46" s="10" t="s">
        <v>57</v>
      </c>
      <c r="B46" s="4">
        <v>602660285229</v>
      </c>
      <c r="C46" s="4">
        <v>114489825522</v>
      </c>
      <c r="D46" s="4">
        <v>4156434874887</v>
      </c>
      <c r="E46" s="4">
        <v>3792603330847</v>
      </c>
      <c r="F46" s="4">
        <v>594952475030</v>
      </c>
      <c r="G46" s="4">
        <v>257777669009</v>
      </c>
      <c r="H46" s="4">
        <v>2467426045966</v>
      </c>
      <c r="I46" s="4">
        <v>471864707882</v>
      </c>
      <c r="J46" s="4">
        <v>1853453902775</v>
      </c>
      <c r="K46" s="4">
        <v>428446106353</v>
      </c>
      <c r="L46" s="4">
        <v>106951928595</v>
      </c>
      <c r="M46" s="4">
        <v>585604614204</v>
      </c>
      <c r="N46" s="4">
        <v>1554347446553</v>
      </c>
      <c r="O46" s="4">
        <v>2062430687798</v>
      </c>
      <c r="P46" s="4">
        <v>468217370240</v>
      </c>
      <c r="Q46" s="4">
        <v>483873003141</v>
      </c>
      <c r="R46" s="4">
        <v>201488404992</v>
      </c>
      <c r="S46" s="4">
        <v>1952994763778</v>
      </c>
      <c r="T46" s="4">
        <v>195335242862</v>
      </c>
      <c r="U46" s="4">
        <v>1788097121790</v>
      </c>
      <c r="V46" s="4">
        <v>639326193593</v>
      </c>
      <c r="W46" s="4">
        <v>218956837643</v>
      </c>
      <c r="X46" s="4">
        <v>413959685067</v>
      </c>
      <c r="Y46" s="4">
        <v>161192716950</v>
      </c>
      <c r="Z46" s="5">
        <f t="shared" si="0"/>
        <v>25572885240706</v>
      </c>
    </row>
    <row r="47" spans="1:28" ht="15.6" x14ac:dyDescent="0.3">
      <c r="A47" s="10" t="s">
        <v>58</v>
      </c>
      <c r="B47" s="4">
        <v>0</v>
      </c>
      <c r="C47" s="4">
        <v>0</v>
      </c>
      <c r="D47" s="4">
        <v>70064922730</v>
      </c>
      <c r="E47" s="4">
        <v>280469811173</v>
      </c>
      <c r="F47" s="4">
        <v>14301839893</v>
      </c>
      <c r="G47" s="4">
        <v>0</v>
      </c>
      <c r="H47" s="4">
        <v>0</v>
      </c>
      <c r="I47" s="4">
        <v>6268743603</v>
      </c>
      <c r="J47" s="4">
        <v>0</v>
      </c>
      <c r="K47" s="4">
        <v>10092191951</v>
      </c>
      <c r="L47" s="4">
        <v>0</v>
      </c>
      <c r="M47" s="4">
        <v>2847121135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101774632</v>
      </c>
      <c r="U47" s="4">
        <v>0</v>
      </c>
      <c r="V47" s="4">
        <v>1258916514</v>
      </c>
      <c r="W47" s="4">
        <v>0</v>
      </c>
      <c r="X47" s="4">
        <v>0</v>
      </c>
      <c r="Y47" s="4">
        <v>0</v>
      </c>
      <c r="Z47" s="5">
        <f t="shared" si="0"/>
        <v>385405321631</v>
      </c>
    </row>
    <row r="48" spans="1:28" ht="15.6" x14ac:dyDescent="0.3">
      <c r="A48" s="10" t="s">
        <v>59</v>
      </c>
      <c r="B48" s="4">
        <v>2587263414</v>
      </c>
      <c r="C48" s="4">
        <v>16396573061</v>
      </c>
      <c r="D48" s="4">
        <v>55261209848</v>
      </c>
      <c r="E48" s="4">
        <v>148542969824</v>
      </c>
      <c r="F48" s="4">
        <v>177288066791</v>
      </c>
      <c r="G48" s="4">
        <v>16223841178</v>
      </c>
      <c r="H48" s="4">
        <v>13389075443</v>
      </c>
      <c r="I48" s="4">
        <v>19632702807</v>
      </c>
      <c r="J48" s="4">
        <v>7524641245</v>
      </c>
      <c r="K48" s="4">
        <v>4042680275</v>
      </c>
      <c r="L48" s="4">
        <v>2620700314</v>
      </c>
      <c r="M48" s="4">
        <v>109250491645</v>
      </c>
      <c r="N48" s="4">
        <v>17655110368</v>
      </c>
      <c r="O48" s="4">
        <v>123498879255</v>
      </c>
      <c r="P48" s="4">
        <v>41821525141</v>
      </c>
      <c r="Q48" s="4">
        <v>20722832983</v>
      </c>
      <c r="R48" s="4">
        <v>9900792229</v>
      </c>
      <c r="S48" s="4">
        <v>216851320376</v>
      </c>
      <c r="T48" s="4">
        <v>12067312960</v>
      </c>
      <c r="U48" s="4">
        <v>30568665982</v>
      </c>
      <c r="V48" s="4">
        <v>6799451072</v>
      </c>
      <c r="W48" s="4">
        <v>6145592674</v>
      </c>
      <c r="X48" s="4">
        <v>51588579953</v>
      </c>
      <c r="Y48" s="4">
        <v>2285645270</v>
      </c>
      <c r="Z48" s="5">
        <f t="shared" si="0"/>
        <v>1112665924108</v>
      </c>
    </row>
    <row r="49" spans="1:28" s="8" customFormat="1" ht="15.6" x14ac:dyDescent="0.3">
      <c r="A49" s="12" t="s">
        <v>60</v>
      </c>
      <c r="B49" s="5">
        <v>608554825885</v>
      </c>
      <c r="C49" s="5">
        <v>149840273629</v>
      </c>
      <c r="D49" s="5">
        <v>4441726349251</v>
      </c>
      <c r="E49" s="5">
        <v>4279651095992</v>
      </c>
      <c r="F49" s="5">
        <v>792042627694</v>
      </c>
      <c r="G49" s="5">
        <v>271187604236</v>
      </c>
      <c r="H49" s="5">
        <v>2488197036847</v>
      </c>
      <c r="I49" s="5">
        <v>498015181186</v>
      </c>
      <c r="J49" s="5">
        <v>1847985280697</v>
      </c>
      <c r="K49" s="5">
        <v>443571418380</v>
      </c>
      <c r="L49" s="5">
        <v>110942337651</v>
      </c>
      <c r="M49" s="5">
        <v>694257926755</v>
      </c>
      <c r="N49" s="5">
        <v>1598118858520</v>
      </c>
      <c r="O49" s="5">
        <v>2186553064773</v>
      </c>
      <c r="P49" s="5">
        <v>503533185687</v>
      </c>
      <c r="Q49" s="5">
        <v>506158286333</v>
      </c>
      <c r="R49" s="5">
        <v>211386012322</v>
      </c>
      <c r="S49" s="5">
        <v>2195875336358</v>
      </c>
      <c r="T49" s="5">
        <v>205039877619</v>
      </c>
      <c r="U49" s="5">
        <v>1827739537715</v>
      </c>
      <c r="V49" s="5">
        <v>646373948102</v>
      </c>
      <c r="W49" s="5">
        <v>227857369678</v>
      </c>
      <c r="X49" s="5">
        <v>475295770534</v>
      </c>
      <c r="Y49" s="5">
        <v>162613010441</v>
      </c>
      <c r="Z49" s="5">
        <f t="shared" si="0"/>
        <v>27372516216285</v>
      </c>
      <c r="AA49" s="6"/>
      <c r="AB49" s="6"/>
    </row>
    <row r="50" spans="1:28" ht="15.6" x14ac:dyDescent="0.3">
      <c r="A50" s="10" t="s">
        <v>109</v>
      </c>
      <c r="B50" s="4">
        <v>606522456431</v>
      </c>
      <c r="C50" s="4">
        <v>148650672388</v>
      </c>
      <c r="D50" s="4">
        <v>4196037109448</v>
      </c>
      <c r="E50" s="4">
        <v>4108940435497</v>
      </c>
      <c r="F50" s="4">
        <v>608784618892</v>
      </c>
      <c r="G50" s="4">
        <v>238391168543</v>
      </c>
      <c r="H50" s="4">
        <v>2469390489974</v>
      </c>
      <c r="I50" s="4">
        <v>486319895510</v>
      </c>
      <c r="J50" s="4">
        <v>1818594554915</v>
      </c>
      <c r="K50" s="4">
        <v>437767696103</v>
      </c>
      <c r="L50" s="4">
        <v>109517481179</v>
      </c>
      <c r="M50" s="4">
        <v>586857446381</v>
      </c>
      <c r="N50" s="4">
        <v>1578084796637</v>
      </c>
      <c r="O50" s="4">
        <v>2073086347783</v>
      </c>
      <c r="P50" s="4">
        <v>472428308494</v>
      </c>
      <c r="Q50" s="4">
        <v>476273759463</v>
      </c>
      <c r="R50" s="4">
        <v>200212281115</v>
      </c>
      <c r="S50" s="4">
        <v>1934189399893</v>
      </c>
      <c r="T50" s="4">
        <v>192403108384</v>
      </c>
      <c r="U50" s="4">
        <v>1805990009122</v>
      </c>
      <c r="V50" s="4">
        <v>642975998296</v>
      </c>
      <c r="W50" s="4">
        <v>222411693512</v>
      </c>
      <c r="X50" s="4">
        <v>426672744011</v>
      </c>
      <c r="Y50" s="4">
        <v>153473596738</v>
      </c>
      <c r="Z50" s="5">
        <f t="shared" si="0"/>
        <v>25993976068709</v>
      </c>
    </row>
    <row r="51" spans="1:28" ht="15.6" x14ac:dyDescent="0.3">
      <c r="A51" s="10" t="s">
        <v>62</v>
      </c>
      <c r="B51" s="4">
        <v>19363596722</v>
      </c>
      <c r="C51" s="4">
        <v>36836937234</v>
      </c>
      <c r="D51" s="4">
        <v>166207709182</v>
      </c>
      <c r="E51" s="4">
        <v>163196237552</v>
      </c>
      <c r="F51" s="4">
        <v>25371892255</v>
      </c>
      <c r="G51" s="4">
        <v>15003136434</v>
      </c>
      <c r="H51" s="4">
        <v>114103785764</v>
      </c>
      <c r="I51" s="4">
        <v>31084831537</v>
      </c>
      <c r="J51" s="4">
        <v>0</v>
      </c>
      <c r="K51" s="4">
        <v>13260697673</v>
      </c>
      <c r="L51" s="4">
        <v>9880144591</v>
      </c>
      <c r="M51" s="4">
        <v>6238546504</v>
      </c>
      <c r="N51" s="4">
        <v>66601390563</v>
      </c>
      <c r="O51" s="4">
        <v>38843531758</v>
      </c>
      <c r="P51" s="4">
        <v>9623521908</v>
      </c>
      <c r="Q51" s="4">
        <v>5820688642</v>
      </c>
      <c r="R51" s="4">
        <v>866090019</v>
      </c>
      <c r="S51" s="4">
        <v>49513946570</v>
      </c>
      <c r="T51" s="4">
        <v>4714845517</v>
      </c>
      <c r="U51" s="4">
        <v>29434563619</v>
      </c>
      <c r="V51" s="4">
        <v>2922429825</v>
      </c>
      <c r="W51" s="4">
        <v>5785953392</v>
      </c>
      <c r="X51" s="4">
        <v>14278234349</v>
      </c>
      <c r="Y51" s="4">
        <v>95266755</v>
      </c>
      <c r="Z51" s="5">
        <f t="shared" si="0"/>
        <v>829047978365</v>
      </c>
    </row>
    <row r="52" spans="1:28" ht="15.6" x14ac:dyDescent="0.3">
      <c r="A52" s="10" t="s">
        <v>63</v>
      </c>
      <c r="B52" s="4">
        <v>12473444932</v>
      </c>
      <c r="C52" s="4">
        <v>34019650461</v>
      </c>
      <c r="D52" s="4">
        <v>157736219753</v>
      </c>
      <c r="E52" s="4">
        <v>161189951927</v>
      </c>
      <c r="F52" s="4">
        <v>25371892255</v>
      </c>
      <c r="G52" s="4">
        <v>14486069397</v>
      </c>
      <c r="H52" s="4">
        <v>109838819616</v>
      </c>
      <c r="I52" s="4">
        <v>15996135406</v>
      </c>
      <c r="J52" s="4">
        <v>0</v>
      </c>
      <c r="K52" s="4">
        <v>12331657157</v>
      </c>
      <c r="L52" s="4">
        <v>9880144591</v>
      </c>
      <c r="M52" s="4">
        <v>5910276570</v>
      </c>
      <c r="N52" s="4">
        <v>64273763073</v>
      </c>
      <c r="O52" s="4">
        <v>38843531758</v>
      </c>
      <c r="P52" s="4">
        <v>4517909515</v>
      </c>
      <c r="Q52" s="4">
        <v>5693420663</v>
      </c>
      <c r="R52" s="4">
        <v>745276272</v>
      </c>
      <c r="S52" s="4">
        <v>49513946570</v>
      </c>
      <c r="T52" s="4">
        <v>1795032709</v>
      </c>
      <c r="U52" s="4">
        <v>29434563619</v>
      </c>
      <c r="V52" s="4">
        <v>2922429825</v>
      </c>
      <c r="W52" s="4">
        <v>5766356073</v>
      </c>
      <c r="X52" s="4">
        <v>6022308347</v>
      </c>
      <c r="Y52" s="4">
        <v>0</v>
      </c>
      <c r="Z52" s="5">
        <f t="shared" si="0"/>
        <v>768762800489</v>
      </c>
    </row>
    <row r="53" spans="1:28" ht="15.6" x14ac:dyDescent="0.3">
      <c r="A53" s="10" t="s">
        <v>64</v>
      </c>
      <c r="B53" s="4">
        <v>1870854335</v>
      </c>
      <c r="C53" s="4">
        <v>32808637106</v>
      </c>
      <c r="D53" s="4">
        <v>105593160295</v>
      </c>
      <c r="E53" s="4">
        <v>22848748312</v>
      </c>
      <c r="F53" s="4">
        <v>0</v>
      </c>
      <c r="G53" s="4">
        <v>0</v>
      </c>
      <c r="H53" s="4">
        <v>91018063189</v>
      </c>
      <c r="I53" s="4">
        <v>10669119187</v>
      </c>
      <c r="J53" s="4">
        <v>0</v>
      </c>
      <c r="K53" s="4">
        <v>9033026892</v>
      </c>
      <c r="L53" s="4">
        <v>3358559144</v>
      </c>
      <c r="M53" s="4">
        <v>2138176618</v>
      </c>
      <c r="N53" s="4">
        <v>28933205925</v>
      </c>
      <c r="O53" s="4">
        <v>30914534630</v>
      </c>
      <c r="P53" s="4">
        <v>4366124469</v>
      </c>
      <c r="Q53" s="4">
        <v>4124498126</v>
      </c>
      <c r="R53" s="4">
        <v>355706893</v>
      </c>
      <c r="S53" s="4">
        <v>0</v>
      </c>
      <c r="T53" s="4">
        <v>606202254</v>
      </c>
      <c r="U53" s="4">
        <v>4359291038</v>
      </c>
      <c r="V53" s="4">
        <v>1049029612</v>
      </c>
      <c r="W53" s="4">
        <v>4815252807</v>
      </c>
      <c r="X53" s="4">
        <v>4579319059</v>
      </c>
      <c r="Y53" s="4">
        <v>0</v>
      </c>
      <c r="Z53" s="5">
        <f t="shared" si="0"/>
        <v>363441509891</v>
      </c>
    </row>
    <row r="54" spans="1:28" ht="15.6" x14ac:dyDescent="0.3">
      <c r="A54" s="10" t="s">
        <v>65</v>
      </c>
      <c r="B54" s="4">
        <v>9742736348</v>
      </c>
      <c r="C54" s="4">
        <v>98886420</v>
      </c>
      <c r="D54" s="4">
        <v>52143059458</v>
      </c>
      <c r="E54" s="4">
        <v>134946292727</v>
      </c>
      <c r="F54" s="4">
        <v>25371892255</v>
      </c>
      <c r="G54" s="4">
        <v>14486069397</v>
      </c>
      <c r="H54" s="4">
        <v>18583130612</v>
      </c>
      <c r="I54" s="4">
        <v>5325216219</v>
      </c>
      <c r="J54" s="4">
        <v>0</v>
      </c>
      <c r="K54" s="4">
        <v>3298630265</v>
      </c>
      <c r="L54" s="4">
        <v>5719973263</v>
      </c>
      <c r="M54" s="4">
        <v>3772099952</v>
      </c>
      <c r="N54" s="4">
        <v>33597519436</v>
      </c>
      <c r="O54" s="4">
        <v>2928997128</v>
      </c>
      <c r="P54" s="4">
        <v>151785046</v>
      </c>
      <c r="Q54" s="4">
        <v>1568905658</v>
      </c>
      <c r="R54" s="4">
        <v>389569379</v>
      </c>
      <c r="S54" s="4">
        <v>49513946570</v>
      </c>
      <c r="T54" s="4">
        <v>1188830455</v>
      </c>
      <c r="U54" s="4">
        <v>22086626121</v>
      </c>
      <c r="V54" s="4">
        <v>1373400213</v>
      </c>
      <c r="W54" s="4">
        <v>12743383</v>
      </c>
      <c r="X54" s="4">
        <v>1442989288</v>
      </c>
      <c r="Y54" s="4">
        <v>0</v>
      </c>
      <c r="Z54" s="5">
        <f t="shared" si="0"/>
        <v>387743299593</v>
      </c>
    </row>
    <row r="55" spans="1:28" ht="15.6" x14ac:dyDescent="0.3">
      <c r="A55" s="10" t="s">
        <v>66</v>
      </c>
      <c r="B55" s="4">
        <v>6890151790</v>
      </c>
      <c r="C55" s="4">
        <v>2817286773</v>
      </c>
      <c r="D55" s="4">
        <v>8471489429</v>
      </c>
      <c r="E55" s="4">
        <v>2006285625</v>
      </c>
      <c r="F55" s="4">
        <v>0</v>
      </c>
      <c r="G55" s="4">
        <v>517067037</v>
      </c>
      <c r="H55" s="4">
        <v>4264966148</v>
      </c>
      <c r="I55" s="4">
        <v>15088696131</v>
      </c>
      <c r="J55" s="4">
        <v>0</v>
      </c>
      <c r="K55" s="4">
        <v>929040516</v>
      </c>
      <c r="L55" s="4">
        <v>0</v>
      </c>
      <c r="M55" s="4">
        <v>328269934</v>
      </c>
      <c r="N55" s="4">
        <v>2327627490</v>
      </c>
      <c r="O55" s="4">
        <v>0</v>
      </c>
      <c r="P55" s="4">
        <v>5105612393</v>
      </c>
      <c r="Q55" s="4">
        <v>127267979</v>
      </c>
      <c r="R55" s="4">
        <v>120813747</v>
      </c>
      <c r="S55" s="4">
        <v>0</v>
      </c>
      <c r="T55" s="4">
        <v>2919812808</v>
      </c>
      <c r="U55" s="4">
        <v>0</v>
      </c>
      <c r="V55" s="4">
        <v>0</v>
      </c>
      <c r="W55" s="4">
        <v>19597319</v>
      </c>
      <c r="X55" s="4">
        <v>8255926002</v>
      </c>
      <c r="Y55" s="4">
        <v>95266755</v>
      </c>
      <c r="Z55" s="5">
        <f t="shared" si="0"/>
        <v>60285177876</v>
      </c>
    </row>
    <row r="56" spans="1:28" ht="15.6" x14ac:dyDescent="0.3">
      <c r="A56" s="10" t="s">
        <v>67</v>
      </c>
      <c r="B56" s="4">
        <v>586858900317</v>
      </c>
      <c r="C56" s="4">
        <v>111445523914</v>
      </c>
      <c r="D56" s="4">
        <v>4024696570024</v>
      </c>
      <c r="E56" s="4">
        <v>3941482322621</v>
      </c>
      <c r="F56" s="4">
        <v>582241747384</v>
      </c>
      <c r="G56" s="4">
        <v>223388032109</v>
      </c>
      <c r="H56" s="4">
        <v>2350869384526</v>
      </c>
      <c r="I56" s="4">
        <v>455077563973</v>
      </c>
      <c r="J56" s="4">
        <v>1818099554915</v>
      </c>
      <c r="K56" s="4">
        <v>423680868846</v>
      </c>
      <c r="L56" s="4">
        <v>98788824588</v>
      </c>
      <c r="M56" s="4">
        <v>579719076502</v>
      </c>
      <c r="N56" s="4">
        <v>1511483406074</v>
      </c>
      <c r="O56" s="4">
        <v>2031476250011</v>
      </c>
      <c r="P56" s="4">
        <v>462199080161</v>
      </c>
      <c r="Q56" s="4">
        <v>469539431368</v>
      </c>
      <c r="R56" s="4">
        <v>198771271160</v>
      </c>
      <c r="S56" s="4">
        <v>1883659386525</v>
      </c>
      <c r="T56" s="4">
        <v>187427862721</v>
      </c>
      <c r="U56" s="4">
        <v>1776156945503</v>
      </c>
      <c r="V56" s="4">
        <v>638802668189</v>
      </c>
      <c r="W56" s="4">
        <v>216447040361</v>
      </c>
      <c r="X56" s="4">
        <v>409931788827</v>
      </c>
      <c r="Y56" s="4">
        <v>153320812405</v>
      </c>
      <c r="Z56" s="5">
        <f t="shared" si="0"/>
        <v>25135564313024</v>
      </c>
    </row>
    <row r="57" spans="1:28" ht="15.6" x14ac:dyDescent="0.3">
      <c r="A57" s="10" t="s">
        <v>68</v>
      </c>
      <c r="B57" s="4">
        <v>542292443441</v>
      </c>
      <c r="C57" s="4">
        <v>101440999544</v>
      </c>
      <c r="D57" s="4">
        <v>3109814744564</v>
      </c>
      <c r="E57" s="4">
        <v>3531518602792</v>
      </c>
      <c r="F57" s="4">
        <v>552276702664</v>
      </c>
      <c r="G57" s="4">
        <v>215055039212</v>
      </c>
      <c r="H57" s="4">
        <v>2317361219577</v>
      </c>
      <c r="I57" s="4">
        <v>368224618511</v>
      </c>
      <c r="J57" s="4">
        <v>1630160071866</v>
      </c>
      <c r="K57" s="4">
        <v>384151051017</v>
      </c>
      <c r="L57" s="4">
        <v>88672541348</v>
      </c>
      <c r="M57" s="4">
        <v>541558674244</v>
      </c>
      <c r="N57" s="4">
        <v>1225122062081</v>
      </c>
      <c r="O57" s="4">
        <v>1959223594114</v>
      </c>
      <c r="P57" s="4">
        <v>446537327043</v>
      </c>
      <c r="Q57" s="4">
        <v>432326121921</v>
      </c>
      <c r="R57" s="4">
        <v>188315605967</v>
      </c>
      <c r="S57" s="4">
        <v>1740283212521</v>
      </c>
      <c r="T57" s="4">
        <v>183252194720</v>
      </c>
      <c r="U57" s="4">
        <v>1648745709694</v>
      </c>
      <c r="V57" s="4">
        <v>608180289669</v>
      </c>
      <c r="W57" s="4">
        <v>180768017232</v>
      </c>
      <c r="X57" s="4">
        <v>396538578098</v>
      </c>
      <c r="Y57" s="4">
        <v>147575405928</v>
      </c>
      <c r="Z57" s="5">
        <f t="shared" si="0"/>
        <v>22539394827768</v>
      </c>
    </row>
    <row r="58" spans="1:28" ht="15.6" x14ac:dyDescent="0.3">
      <c r="A58" s="10" t="s">
        <v>69</v>
      </c>
      <c r="B58" s="4">
        <v>44566456876</v>
      </c>
      <c r="C58" s="4">
        <v>10004524370</v>
      </c>
      <c r="D58" s="4">
        <v>887937067006</v>
      </c>
      <c r="E58" s="4">
        <v>409963719829</v>
      </c>
      <c r="F58" s="4">
        <v>29965044720</v>
      </c>
      <c r="G58" s="4">
        <v>8332992897</v>
      </c>
      <c r="H58" s="4">
        <v>32885821553</v>
      </c>
      <c r="I58" s="4">
        <v>48765278190</v>
      </c>
      <c r="J58" s="4">
        <v>187939483049</v>
      </c>
      <c r="K58" s="4">
        <v>39529817829</v>
      </c>
      <c r="L58" s="4">
        <v>10116283240</v>
      </c>
      <c r="M58" s="4">
        <v>38160402258</v>
      </c>
      <c r="N58" s="4">
        <v>272994671892</v>
      </c>
      <c r="O58" s="4">
        <v>72252655897</v>
      </c>
      <c r="P58" s="4">
        <v>15661753118</v>
      </c>
      <c r="Q58" s="4">
        <v>37213309447</v>
      </c>
      <c r="R58" s="4">
        <v>10455665193</v>
      </c>
      <c r="S58" s="4">
        <v>143376174004</v>
      </c>
      <c r="T58" s="4">
        <v>4175668001</v>
      </c>
      <c r="U58" s="4">
        <v>127411235809</v>
      </c>
      <c r="V58" s="4">
        <v>30622378520</v>
      </c>
      <c r="W58" s="4">
        <v>35679023129</v>
      </c>
      <c r="X58" s="4">
        <v>13393210729</v>
      </c>
      <c r="Y58" s="4">
        <v>5745406477</v>
      </c>
      <c r="Z58" s="5">
        <f t="shared" si="0"/>
        <v>2517148044033</v>
      </c>
    </row>
    <row r="59" spans="1:28" ht="15.6" x14ac:dyDescent="0.3">
      <c r="A59" s="10" t="s">
        <v>70</v>
      </c>
      <c r="B59" s="4">
        <v>299959392</v>
      </c>
      <c r="C59" s="4">
        <v>368211240</v>
      </c>
      <c r="D59" s="4">
        <v>5132830242</v>
      </c>
      <c r="E59" s="4">
        <v>4261875324</v>
      </c>
      <c r="F59" s="4">
        <v>1170979253</v>
      </c>
      <c r="G59" s="4">
        <v>0</v>
      </c>
      <c r="H59" s="4">
        <v>4417319684</v>
      </c>
      <c r="I59" s="4">
        <v>157500000</v>
      </c>
      <c r="J59" s="4">
        <v>495000000</v>
      </c>
      <c r="K59" s="4">
        <v>826129584</v>
      </c>
      <c r="L59" s="4">
        <v>848512000</v>
      </c>
      <c r="M59" s="4">
        <v>899823375</v>
      </c>
      <c r="N59" s="4">
        <v>0</v>
      </c>
      <c r="O59" s="4">
        <v>2766566014</v>
      </c>
      <c r="P59" s="4">
        <v>605706425</v>
      </c>
      <c r="Q59" s="4">
        <v>913639453</v>
      </c>
      <c r="R59" s="4">
        <v>574919936</v>
      </c>
      <c r="S59" s="4">
        <v>1016066798</v>
      </c>
      <c r="T59" s="4">
        <v>260400146</v>
      </c>
      <c r="U59" s="4">
        <v>398500000</v>
      </c>
      <c r="V59" s="4">
        <v>1250900282</v>
      </c>
      <c r="W59" s="4">
        <v>178699759</v>
      </c>
      <c r="X59" s="4">
        <v>2462720835</v>
      </c>
      <c r="Y59" s="4">
        <v>57517578</v>
      </c>
      <c r="Z59" s="5">
        <f t="shared" si="0"/>
        <v>29363777320</v>
      </c>
    </row>
    <row r="60" spans="1:28" ht="15.6" x14ac:dyDescent="0.3">
      <c r="A60" s="10" t="s">
        <v>71</v>
      </c>
      <c r="B60" s="4">
        <v>2032369454</v>
      </c>
      <c r="C60" s="4">
        <v>1189601241</v>
      </c>
      <c r="D60" s="4">
        <v>245689239803</v>
      </c>
      <c r="E60" s="4">
        <v>170710660495</v>
      </c>
      <c r="F60" s="4">
        <v>183258008802</v>
      </c>
      <c r="G60" s="4">
        <v>32796435693</v>
      </c>
      <c r="H60" s="4">
        <v>18806546873</v>
      </c>
      <c r="I60" s="4">
        <v>11695285676</v>
      </c>
      <c r="J60" s="4">
        <v>29390725782</v>
      </c>
      <c r="K60" s="4">
        <v>5803722277</v>
      </c>
      <c r="L60" s="4">
        <v>1424856472</v>
      </c>
      <c r="M60" s="4">
        <v>107400480374</v>
      </c>
      <c r="N60" s="4">
        <v>20034061883</v>
      </c>
      <c r="O60" s="4">
        <v>113466716990</v>
      </c>
      <c r="P60" s="4">
        <v>31104877193</v>
      </c>
      <c r="Q60" s="4">
        <v>29884526870</v>
      </c>
      <c r="R60" s="4">
        <v>11173731207</v>
      </c>
      <c r="S60" s="4">
        <v>261685936465</v>
      </c>
      <c r="T60" s="4">
        <v>12636769235</v>
      </c>
      <c r="U60" s="4">
        <v>21749528593</v>
      </c>
      <c r="V60" s="4">
        <v>3397949806</v>
      </c>
      <c r="W60" s="4">
        <v>5445676166</v>
      </c>
      <c r="X60" s="4">
        <v>48623026523</v>
      </c>
      <c r="Y60" s="4">
        <v>9139413703</v>
      </c>
      <c r="Z60" s="5">
        <f t="shared" si="0"/>
        <v>1378540147576</v>
      </c>
    </row>
    <row r="61" spans="1:28" x14ac:dyDescent="0.3"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8" ht="15.6" x14ac:dyDescent="0.3">
      <c r="A62" s="12" t="s">
        <v>72</v>
      </c>
      <c r="B62" s="9">
        <v>26.32</v>
      </c>
      <c r="C62" s="9">
        <v>2.06</v>
      </c>
      <c r="D62" s="9">
        <v>38.840000000000003</v>
      </c>
      <c r="E62" s="9">
        <v>27.45</v>
      </c>
      <c r="F62" s="9">
        <v>16.55</v>
      </c>
      <c r="G62" s="9">
        <v>17.12</v>
      </c>
      <c r="H62" s="9">
        <v>35.51</v>
      </c>
      <c r="I62" s="9">
        <v>46.04</v>
      </c>
      <c r="J62" s="9">
        <v>52.09</v>
      </c>
      <c r="K62" s="9">
        <v>36.409999999999997</v>
      </c>
      <c r="L62" s="9">
        <v>24.59</v>
      </c>
      <c r="M62" s="9">
        <v>34.270000000000003</v>
      </c>
      <c r="N62" s="9">
        <v>33.46</v>
      </c>
      <c r="O62" s="9">
        <v>29.36</v>
      </c>
      <c r="P62" s="9">
        <v>35.799999999999997</v>
      </c>
      <c r="Q62" s="9">
        <v>20.46</v>
      </c>
      <c r="R62" s="9">
        <v>28.48</v>
      </c>
      <c r="S62" s="9">
        <v>16.93</v>
      </c>
      <c r="T62" s="9">
        <v>36.99</v>
      </c>
      <c r="U62" s="9">
        <v>33.979999999999997</v>
      </c>
      <c r="V62" s="9">
        <v>48.93</v>
      </c>
      <c r="W62" s="9">
        <v>48.27</v>
      </c>
      <c r="X62" s="9">
        <v>36.14</v>
      </c>
      <c r="Y62" s="9">
        <v>20.440000000000001</v>
      </c>
      <c r="Z62" s="9"/>
    </row>
    <row r="63" spans="1:28" ht="15.6" x14ac:dyDescent="0.3">
      <c r="A63" s="12" t="s">
        <v>73</v>
      </c>
      <c r="B63" s="9">
        <v>5.53</v>
      </c>
      <c r="C63" s="9">
        <v>21.54</v>
      </c>
      <c r="D63" s="9">
        <v>0.75</v>
      </c>
      <c r="E63" s="9">
        <v>11.95</v>
      </c>
      <c r="F63" s="9">
        <v>0</v>
      </c>
      <c r="G63" s="9">
        <v>0</v>
      </c>
      <c r="H63" s="9">
        <v>0.72</v>
      </c>
      <c r="I63" s="9">
        <v>1.29</v>
      </c>
      <c r="J63" s="9">
        <v>0</v>
      </c>
      <c r="K63" s="9">
        <v>0</v>
      </c>
      <c r="L63" s="9">
        <v>10.47</v>
      </c>
      <c r="M63" s="9">
        <v>6.35</v>
      </c>
      <c r="N63" s="9">
        <v>0.45</v>
      </c>
      <c r="O63" s="9">
        <v>3.03</v>
      </c>
      <c r="P63" s="9">
        <v>0</v>
      </c>
      <c r="Q63" s="9">
        <v>6.79</v>
      </c>
      <c r="R63" s="9">
        <v>23.61</v>
      </c>
      <c r="S63" s="9">
        <v>5.41</v>
      </c>
      <c r="T63" s="9">
        <v>0.99</v>
      </c>
      <c r="U63" s="9">
        <v>4.96</v>
      </c>
      <c r="V63" s="9">
        <v>4.16</v>
      </c>
      <c r="W63" s="9">
        <v>0</v>
      </c>
      <c r="X63" s="9">
        <v>0</v>
      </c>
      <c r="Y63" s="9">
        <v>0</v>
      </c>
      <c r="Z63" s="9"/>
    </row>
    <row r="64" spans="1:28" ht="15.6" x14ac:dyDescent="0.3">
      <c r="A64" s="12" t="s">
        <v>74</v>
      </c>
      <c r="B64" s="9">
        <v>1.91</v>
      </c>
      <c r="C64" s="9">
        <v>0.11</v>
      </c>
      <c r="D64" s="9">
        <v>0.59</v>
      </c>
      <c r="E64" s="9">
        <v>0.94</v>
      </c>
      <c r="F64" s="9">
        <v>0.74</v>
      </c>
      <c r="G64" s="9">
        <v>1.26</v>
      </c>
      <c r="H64" s="9">
        <v>3.74</v>
      </c>
      <c r="I64" s="9">
        <v>4.49</v>
      </c>
      <c r="J64" s="9">
        <v>1.29</v>
      </c>
      <c r="K64" s="9">
        <v>4.24</v>
      </c>
      <c r="L64" s="9">
        <v>0.49</v>
      </c>
      <c r="M64" s="9">
        <v>3.27</v>
      </c>
      <c r="N64" s="9">
        <v>3.17</v>
      </c>
      <c r="O64" s="9">
        <v>2.96</v>
      </c>
      <c r="P64" s="9">
        <v>5.69</v>
      </c>
      <c r="Q64" s="9">
        <v>0.86</v>
      </c>
      <c r="R64" s="9">
        <v>1.22</v>
      </c>
      <c r="S64" s="9">
        <v>0.1</v>
      </c>
      <c r="T64" s="9">
        <v>3.86</v>
      </c>
      <c r="U64" s="9">
        <v>1.32</v>
      </c>
      <c r="V64" s="9">
        <v>1.26</v>
      </c>
      <c r="W64" s="9">
        <v>3.61</v>
      </c>
      <c r="X64" s="9">
        <v>0.32</v>
      </c>
      <c r="Y64" s="9">
        <v>0.9</v>
      </c>
      <c r="Z64" s="9"/>
    </row>
    <row r="65" spans="1:28" ht="15.6" x14ac:dyDescent="0.3">
      <c r="A65" s="12" t="s">
        <v>75</v>
      </c>
      <c r="B65" s="9">
        <v>17.96</v>
      </c>
      <c r="C65" s="9">
        <v>6.33</v>
      </c>
      <c r="D65" s="9">
        <v>2.79</v>
      </c>
      <c r="E65" s="9">
        <v>3.75</v>
      </c>
      <c r="F65" s="9">
        <v>12.41</v>
      </c>
      <c r="G65" s="9">
        <v>17.649999999999999</v>
      </c>
      <c r="H65" s="9">
        <v>29.21</v>
      </c>
      <c r="I65" s="9">
        <v>25.34</v>
      </c>
      <c r="J65" s="9">
        <v>3.14</v>
      </c>
      <c r="K65" s="9">
        <v>21.78</v>
      </c>
      <c r="L65" s="9">
        <v>6.27</v>
      </c>
      <c r="M65" s="9">
        <v>26.62</v>
      </c>
      <c r="N65" s="9">
        <v>19.8</v>
      </c>
      <c r="O65" s="9">
        <v>15.66</v>
      </c>
      <c r="P65" s="9">
        <v>23.38</v>
      </c>
      <c r="Q65" s="9">
        <v>8.31</v>
      </c>
      <c r="R65" s="9">
        <v>6.54</v>
      </c>
      <c r="S65" s="9">
        <v>1.56</v>
      </c>
      <c r="T65" s="9">
        <v>19.39</v>
      </c>
      <c r="U65" s="9">
        <v>5.37</v>
      </c>
      <c r="V65" s="9">
        <v>4.79</v>
      </c>
      <c r="W65" s="9">
        <v>13.66</v>
      </c>
      <c r="X65" s="9">
        <v>5.04</v>
      </c>
      <c r="Y65" s="9">
        <v>52.4</v>
      </c>
      <c r="Z65" s="9"/>
    </row>
    <row r="66" spans="1:28" ht="15.6" x14ac:dyDescent="0.3">
      <c r="A66" s="12" t="s">
        <v>76</v>
      </c>
      <c r="B66" s="9">
        <v>1.1299999999999999</v>
      </c>
      <c r="C66" s="9">
        <v>1.1000000000000001</v>
      </c>
      <c r="D66" s="9">
        <v>1.17</v>
      </c>
      <c r="E66" s="9">
        <v>1.1399999999999999</v>
      </c>
      <c r="F66" s="9">
        <v>0.97</v>
      </c>
      <c r="G66" s="9">
        <v>1.3</v>
      </c>
      <c r="H66" s="9">
        <v>1.26</v>
      </c>
      <c r="I66" s="9">
        <v>0.78</v>
      </c>
      <c r="J66" s="9">
        <v>1.17</v>
      </c>
      <c r="K66" s="9">
        <v>1.39</v>
      </c>
      <c r="L66" s="9">
        <v>1.21</v>
      </c>
      <c r="M66" s="9">
        <v>1.3</v>
      </c>
      <c r="N66" s="9">
        <v>1.22</v>
      </c>
      <c r="O66" s="9">
        <v>1.32</v>
      </c>
      <c r="P66" s="9">
        <v>1.1299999999999999</v>
      </c>
      <c r="Q66" s="9">
        <v>0.87</v>
      </c>
      <c r="R66" s="9">
        <v>1.3</v>
      </c>
      <c r="S66" s="9">
        <v>1.08</v>
      </c>
      <c r="T66" s="9">
        <v>1.18</v>
      </c>
      <c r="U66" s="9">
        <v>1.2</v>
      </c>
      <c r="V66" s="9">
        <v>1.36</v>
      </c>
      <c r="W66" s="9">
        <v>0.84</v>
      </c>
      <c r="X66" s="9">
        <v>1.37</v>
      </c>
      <c r="Y66" s="9">
        <v>1.41</v>
      </c>
      <c r="Z66" s="9"/>
    </row>
    <row r="67" spans="1:28" ht="15.6" x14ac:dyDescent="0.3">
      <c r="A67" s="12" t="s">
        <v>77</v>
      </c>
      <c r="B67" s="9">
        <v>0.63</v>
      </c>
      <c r="C67" s="9">
        <v>0.94</v>
      </c>
      <c r="D67" s="9">
        <v>0.7</v>
      </c>
      <c r="E67" s="9">
        <v>0.84</v>
      </c>
      <c r="F67" s="9">
        <v>0.53</v>
      </c>
      <c r="G67" s="9">
        <v>1.08</v>
      </c>
      <c r="H67" s="9">
        <v>0.74</v>
      </c>
      <c r="I67" s="9">
        <v>0.46</v>
      </c>
      <c r="J67" s="9">
        <v>0.64</v>
      </c>
      <c r="K67" s="9">
        <v>1.1000000000000001</v>
      </c>
      <c r="L67" s="9">
        <v>0.62</v>
      </c>
      <c r="M67" s="9">
        <v>0.98</v>
      </c>
      <c r="N67" s="9">
        <v>0.99</v>
      </c>
      <c r="O67" s="9">
        <v>0.9</v>
      </c>
      <c r="P67" s="9">
        <v>1</v>
      </c>
      <c r="Q67" s="9">
        <v>0.5</v>
      </c>
      <c r="R67" s="9">
        <v>1</v>
      </c>
      <c r="S67" s="9">
        <v>0.86</v>
      </c>
      <c r="T67" s="9">
        <v>0.99</v>
      </c>
      <c r="U67" s="9">
        <v>0.7</v>
      </c>
      <c r="V67" s="9">
        <v>0.75</v>
      </c>
      <c r="W67" s="9">
        <v>0.51</v>
      </c>
      <c r="X67" s="9">
        <v>1.1200000000000001</v>
      </c>
      <c r="Y67" s="9">
        <v>1.17</v>
      </c>
      <c r="Z67" s="9"/>
    </row>
    <row r="68" spans="1:28" ht="15.6" x14ac:dyDescent="0.3">
      <c r="A68" s="12" t="s">
        <v>78</v>
      </c>
      <c r="B68" s="9">
        <v>73.680000000000007</v>
      </c>
      <c r="C68" s="9">
        <v>97.94</v>
      </c>
      <c r="D68" s="9">
        <v>61.16</v>
      </c>
      <c r="E68" s="9">
        <v>72.55</v>
      </c>
      <c r="F68" s="9">
        <v>83.45</v>
      </c>
      <c r="G68" s="9">
        <v>82.88</v>
      </c>
      <c r="H68" s="9">
        <v>64.489999999999995</v>
      </c>
      <c r="I68" s="9">
        <v>53.96</v>
      </c>
      <c r="J68" s="9">
        <v>47.91</v>
      </c>
      <c r="K68" s="9">
        <v>63.59</v>
      </c>
      <c r="L68" s="9">
        <v>75.41</v>
      </c>
      <c r="M68" s="9">
        <v>65.73</v>
      </c>
      <c r="N68" s="9">
        <v>66.540000000000006</v>
      </c>
      <c r="O68" s="9">
        <v>70.64</v>
      </c>
      <c r="P68" s="9">
        <v>64.2</v>
      </c>
      <c r="Q68" s="9">
        <v>79.540000000000006</v>
      </c>
      <c r="R68" s="9">
        <v>71.52</v>
      </c>
      <c r="S68" s="9">
        <v>83.07</v>
      </c>
      <c r="T68" s="9">
        <v>63.01</v>
      </c>
      <c r="U68" s="9">
        <v>66.02</v>
      </c>
      <c r="V68" s="9">
        <v>51.07</v>
      </c>
      <c r="W68" s="9">
        <v>51.73</v>
      </c>
      <c r="X68" s="9">
        <v>63.86</v>
      </c>
      <c r="Y68" s="9">
        <v>79.56</v>
      </c>
      <c r="Z68" s="9"/>
    </row>
    <row r="70" spans="1:28" x14ac:dyDescent="0.3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4"/>
    </row>
    <row r="71" spans="1:28" s="18" customFormat="1" x14ac:dyDescent="0.3">
      <c r="A71" s="17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4"/>
      <c r="AA71" s="16"/>
      <c r="AB71" s="16"/>
    </row>
    <row r="72" spans="1:28" x14ac:dyDescent="0.3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4"/>
    </row>
    <row r="73" spans="1:28" x14ac:dyDescent="0.3"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919B-2903-481C-998C-DC62FD03D23F}">
  <dimension ref="A1:Z72"/>
  <sheetViews>
    <sheetView showGridLines="0" topLeftCell="A52" zoomScale="80" zoomScaleNormal="80" workbookViewId="0">
      <selection activeCell="B85" sqref="B85"/>
    </sheetView>
  </sheetViews>
  <sheetFormatPr baseColWidth="10" defaultRowHeight="15" x14ac:dyDescent="0.3"/>
  <cols>
    <col min="1" max="1" width="16.5546875" style="10" bestFit="1" customWidth="1"/>
    <col min="2" max="2" width="49.109375" style="10" bestFit="1" customWidth="1"/>
    <col min="3" max="3" width="20.44140625" style="4" bestFit="1" customWidth="1"/>
    <col min="4" max="4" width="26" bestFit="1" customWidth="1"/>
    <col min="5" max="5" width="22.109375" bestFit="1" customWidth="1"/>
    <col min="6" max="6" width="29.44140625" bestFit="1" customWidth="1"/>
    <col min="7" max="7" width="21.6640625" bestFit="1" customWidth="1"/>
    <col min="8" max="8" width="20.6640625" bestFit="1" customWidth="1"/>
    <col min="9" max="9" width="21.5546875" bestFit="1" customWidth="1"/>
    <col min="10" max="10" width="21.33203125" bestFit="1" customWidth="1"/>
    <col min="11" max="11" width="23.6640625" bestFit="1" customWidth="1"/>
    <col min="12" max="12" width="18.5546875" bestFit="1" customWidth="1"/>
    <col min="13" max="13" width="22.6640625" bestFit="1" customWidth="1"/>
    <col min="14" max="14" width="21" bestFit="1" customWidth="1"/>
    <col min="15" max="16" width="20.44140625" bestFit="1" customWidth="1"/>
    <col min="17" max="17" width="18.5546875" bestFit="1" customWidth="1"/>
    <col min="18" max="18" width="22.44140625" bestFit="1" customWidth="1"/>
    <col min="19" max="19" width="20.6640625" bestFit="1" customWidth="1"/>
    <col min="20" max="20" width="24" bestFit="1" customWidth="1"/>
    <col min="21" max="21" width="25.5546875" bestFit="1" customWidth="1"/>
    <col min="22" max="22" width="24.44140625" bestFit="1" customWidth="1"/>
    <col min="23" max="23" width="30" bestFit="1" customWidth="1"/>
    <col min="24" max="24" width="22.33203125" bestFit="1" customWidth="1"/>
    <col min="25" max="25" width="20" bestFit="1" customWidth="1"/>
    <col min="26" max="26" width="18.5546875" bestFit="1" customWidth="1"/>
  </cols>
  <sheetData>
    <row r="1" spans="1:26" ht="15.6" x14ac:dyDescent="0.3">
      <c r="C1" s="2"/>
    </row>
    <row r="2" spans="1:26" ht="15.6" x14ac:dyDescent="0.3">
      <c r="A2" s="11" t="s">
        <v>110</v>
      </c>
      <c r="B2" s="11" t="s">
        <v>0</v>
      </c>
      <c r="C2" s="7" t="s">
        <v>166</v>
      </c>
      <c r="D2" s="7" t="s">
        <v>167</v>
      </c>
      <c r="E2" s="7" t="s">
        <v>168</v>
      </c>
      <c r="F2" s="7" t="s">
        <v>169</v>
      </c>
      <c r="G2" s="7" t="s">
        <v>170</v>
      </c>
      <c r="H2" s="7" t="s">
        <v>171</v>
      </c>
      <c r="I2" s="7" t="s">
        <v>172</v>
      </c>
      <c r="J2" s="7" t="s">
        <v>173</v>
      </c>
      <c r="K2" s="7" t="s">
        <v>174</v>
      </c>
      <c r="L2" s="7" t="s">
        <v>175</v>
      </c>
      <c r="M2" s="7" t="s">
        <v>176</v>
      </c>
      <c r="N2" s="7" t="s">
        <v>177</v>
      </c>
      <c r="O2" s="7" t="s">
        <v>178</v>
      </c>
      <c r="P2" s="7" t="s">
        <v>179</v>
      </c>
      <c r="Q2" s="7" t="s">
        <v>180</v>
      </c>
      <c r="R2" s="7" t="s">
        <v>181</v>
      </c>
      <c r="S2" s="7" t="s">
        <v>182</v>
      </c>
      <c r="T2" s="7" t="s">
        <v>183</v>
      </c>
      <c r="U2" s="7" t="s">
        <v>184</v>
      </c>
      <c r="V2" s="7" t="s">
        <v>185</v>
      </c>
      <c r="W2" s="7" t="s">
        <v>186</v>
      </c>
      <c r="X2" s="7" t="s">
        <v>187</v>
      </c>
      <c r="Y2" s="7" t="s">
        <v>188</v>
      </c>
      <c r="Z2" s="7" t="s">
        <v>189</v>
      </c>
    </row>
    <row r="3" spans="1:26" ht="15.6" x14ac:dyDescent="0.3">
      <c r="A3" s="12" t="s">
        <v>111</v>
      </c>
      <c r="B3" s="12" t="s">
        <v>106</v>
      </c>
      <c r="C3" s="5">
        <v>337517041390</v>
      </c>
      <c r="D3" s="5">
        <v>747782652306</v>
      </c>
      <c r="E3" s="5">
        <v>4232536399377</v>
      </c>
      <c r="F3" s="5">
        <v>3719410856499</v>
      </c>
      <c r="G3" s="5">
        <v>495579152895</v>
      </c>
      <c r="H3" s="5">
        <v>272269617142</v>
      </c>
      <c r="I3" s="5">
        <v>3385041219784</v>
      </c>
      <c r="J3" s="5">
        <v>673941612125</v>
      </c>
      <c r="K3" s="5">
        <v>1220958169406</v>
      </c>
      <c r="L3" s="5">
        <v>524993352914</v>
      </c>
      <c r="M3" s="5">
        <v>122311296961</v>
      </c>
      <c r="N3" s="5">
        <v>325497596834</v>
      </c>
      <c r="O3" s="5">
        <v>1602628950434</v>
      </c>
      <c r="P3" s="5">
        <v>1310151726011</v>
      </c>
      <c r="Q3" s="5">
        <v>459110088745</v>
      </c>
      <c r="R3" s="5">
        <v>238171970489</v>
      </c>
      <c r="S3" s="5">
        <v>155649339777</v>
      </c>
      <c r="T3" s="5">
        <v>1384394575044</v>
      </c>
      <c r="U3" s="5">
        <v>111899055154</v>
      </c>
      <c r="V3" s="5">
        <v>968043670094</v>
      </c>
      <c r="W3" s="5">
        <v>341178552472</v>
      </c>
      <c r="X3" s="5">
        <v>297396224400</v>
      </c>
      <c r="Y3" s="5">
        <v>581563433112</v>
      </c>
      <c r="Z3" s="5">
        <v>119054731120</v>
      </c>
    </row>
    <row r="4" spans="1:26" x14ac:dyDescent="0.3">
      <c r="A4" s="10" t="s">
        <v>112</v>
      </c>
      <c r="B4" s="10" t="s">
        <v>25</v>
      </c>
      <c r="C4" s="4">
        <v>204830618220</v>
      </c>
      <c r="D4" s="4">
        <v>486098754731</v>
      </c>
      <c r="E4" s="4">
        <v>1603124268078</v>
      </c>
      <c r="F4" s="4">
        <v>2445360661830</v>
      </c>
      <c r="G4" s="4">
        <v>315345113206</v>
      </c>
      <c r="H4" s="4">
        <v>257772160526</v>
      </c>
      <c r="I4" s="4">
        <v>1502228082051</v>
      </c>
      <c r="J4" s="4">
        <v>247401209719</v>
      </c>
      <c r="K4" s="4">
        <v>512740522021</v>
      </c>
      <c r="L4" s="4">
        <v>216337138892</v>
      </c>
      <c r="M4" s="4">
        <v>71100099681</v>
      </c>
      <c r="N4" s="4">
        <v>177571863581</v>
      </c>
      <c r="O4" s="4">
        <v>703395780542</v>
      </c>
      <c r="P4" s="4">
        <v>786726335348</v>
      </c>
      <c r="Q4" s="4">
        <v>283938969356</v>
      </c>
      <c r="R4" s="4">
        <v>126567512671</v>
      </c>
      <c r="S4" s="4">
        <v>101319934755</v>
      </c>
      <c r="T4" s="4">
        <v>1113035326001</v>
      </c>
      <c r="U4" s="4">
        <v>73375544566</v>
      </c>
      <c r="V4" s="4">
        <v>691820383538</v>
      </c>
      <c r="W4" s="4">
        <v>227029909165</v>
      </c>
      <c r="X4" s="4">
        <v>113288634790</v>
      </c>
      <c r="Y4" s="4">
        <v>286148704740</v>
      </c>
      <c r="Z4" s="4">
        <v>110999651845</v>
      </c>
    </row>
    <row r="5" spans="1:26" x14ac:dyDescent="0.3">
      <c r="A5" s="10" t="s">
        <v>113</v>
      </c>
      <c r="B5" s="10" t="s">
        <v>26</v>
      </c>
      <c r="C5" s="4">
        <v>19535041060</v>
      </c>
      <c r="D5" s="4">
        <v>109027775915</v>
      </c>
      <c r="E5" s="4">
        <v>139007082158</v>
      </c>
      <c r="F5" s="4">
        <v>316062165922</v>
      </c>
      <c r="G5" s="4">
        <v>7143872838</v>
      </c>
      <c r="H5" s="4">
        <v>5924854807</v>
      </c>
      <c r="I5" s="4">
        <v>136625521047</v>
      </c>
      <c r="J5" s="4">
        <v>12740558250</v>
      </c>
      <c r="K5" s="4">
        <v>105562161366</v>
      </c>
      <c r="L5" s="4">
        <v>56683508357</v>
      </c>
      <c r="M5" s="4">
        <v>2616364647</v>
      </c>
      <c r="N5" s="4">
        <v>26504510238</v>
      </c>
      <c r="O5" s="4">
        <v>31915879162</v>
      </c>
      <c r="P5" s="4">
        <v>20731129945</v>
      </c>
      <c r="Q5" s="4">
        <v>110266665959</v>
      </c>
      <c r="R5" s="4">
        <v>7607901994</v>
      </c>
      <c r="S5" s="4">
        <v>11620565439</v>
      </c>
      <c r="T5" s="4">
        <v>35730271608</v>
      </c>
      <c r="U5" s="4">
        <v>11261058395</v>
      </c>
      <c r="V5" s="4">
        <v>32548405676</v>
      </c>
      <c r="W5" s="4">
        <v>30443499586</v>
      </c>
      <c r="X5" s="4">
        <v>37297616877</v>
      </c>
      <c r="Y5" s="4">
        <v>58905436991</v>
      </c>
      <c r="Z5" s="4">
        <v>7256294378</v>
      </c>
    </row>
    <row r="6" spans="1:26" x14ac:dyDescent="0.3">
      <c r="A6" s="10" t="s">
        <v>114</v>
      </c>
      <c r="B6" s="10" t="s">
        <v>27</v>
      </c>
      <c r="C6" s="4">
        <v>90188061040</v>
      </c>
      <c r="D6" s="4">
        <v>285399002712</v>
      </c>
      <c r="E6" s="4">
        <v>915348755290</v>
      </c>
      <c r="F6" s="4">
        <v>1250434460075</v>
      </c>
      <c r="G6" s="4">
        <v>177102874239</v>
      </c>
      <c r="H6" s="4">
        <v>206694417502</v>
      </c>
      <c r="I6" s="4">
        <v>791591911257</v>
      </c>
      <c r="J6" s="4">
        <v>140946207799</v>
      </c>
      <c r="K6" s="4">
        <v>200922122547</v>
      </c>
      <c r="L6" s="4">
        <v>73681143540</v>
      </c>
      <c r="M6" s="4">
        <v>30467890394</v>
      </c>
      <c r="N6" s="4">
        <v>100649259476</v>
      </c>
      <c r="O6" s="4">
        <v>510168094972</v>
      </c>
      <c r="P6" s="4">
        <v>462361728587</v>
      </c>
      <c r="Q6" s="4">
        <v>140592181386</v>
      </c>
      <c r="R6" s="4">
        <v>66401915286</v>
      </c>
      <c r="S6" s="4">
        <v>69350102323</v>
      </c>
      <c r="T6" s="4">
        <v>869863836896</v>
      </c>
      <c r="U6" s="4">
        <v>47067401513</v>
      </c>
      <c r="V6" s="4">
        <v>340757541625</v>
      </c>
      <c r="W6" s="4">
        <v>95542264057</v>
      </c>
      <c r="X6" s="4">
        <v>37562809070</v>
      </c>
      <c r="Y6" s="4">
        <v>157974431084</v>
      </c>
      <c r="Z6" s="4">
        <v>88026195457</v>
      </c>
    </row>
    <row r="7" spans="1:26" x14ac:dyDescent="0.3">
      <c r="A7" s="10" t="s">
        <v>115</v>
      </c>
      <c r="B7" s="10" t="s">
        <v>28</v>
      </c>
      <c r="C7" s="4">
        <v>-3918898290</v>
      </c>
      <c r="D7" s="4">
        <v>-3740503690</v>
      </c>
      <c r="E7" s="4">
        <v>-2551760449</v>
      </c>
      <c r="F7" s="4">
        <v>-76338829454</v>
      </c>
      <c r="G7" s="4">
        <v>0</v>
      </c>
      <c r="H7" s="4">
        <v>0</v>
      </c>
      <c r="I7" s="4">
        <v>-15882783791</v>
      </c>
      <c r="J7" s="4">
        <v>-2315276717</v>
      </c>
      <c r="K7" s="4">
        <v>0</v>
      </c>
      <c r="L7" s="4">
        <v>0</v>
      </c>
      <c r="M7" s="4">
        <v>-8074535</v>
      </c>
      <c r="N7" s="4">
        <v>0</v>
      </c>
      <c r="O7" s="4">
        <v>-10019403459</v>
      </c>
      <c r="P7" s="4">
        <v>-15399251891</v>
      </c>
      <c r="Q7" s="4">
        <v>-431018700</v>
      </c>
      <c r="R7" s="4">
        <v>-76187566</v>
      </c>
      <c r="S7" s="4">
        <v>-6183463865</v>
      </c>
      <c r="T7" s="4">
        <v>-12785755197</v>
      </c>
      <c r="U7" s="4">
        <v>0</v>
      </c>
      <c r="V7" s="4">
        <v>-1193690520</v>
      </c>
      <c r="W7" s="4">
        <v>-9082122424</v>
      </c>
      <c r="X7" s="4">
        <v>0</v>
      </c>
      <c r="Y7" s="4">
        <v>-2032406646</v>
      </c>
      <c r="Z7" s="4">
        <v>-1066308665</v>
      </c>
    </row>
    <row r="8" spans="1:26" x14ac:dyDescent="0.3">
      <c r="A8" s="10" t="s">
        <v>116</v>
      </c>
      <c r="B8" s="10" t="s">
        <v>29</v>
      </c>
      <c r="C8" s="4">
        <v>94482516120</v>
      </c>
      <c r="D8" s="4">
        <v>91349185465</v>
      </c>
      <c r="E8" s="4">
        <v>544395992131</v>
      </c>
      <c r="F8" s="4">
        <v>876992247970</v>
      </c>
      <c r="G8" s="4">
        <v>99177340396</v>
      </c>
      <c r="H8" s="4">
        <v>45118783485</v>
      </c>
      <c r="I8" s="4">
        <v>572650718720</v>
      </c>
      <c r="J8" s="4">
        <v>93714443670</v>
      </c>
      <c r="K8" s="4">
        <v>205905148912</v>
      </c>
      <c r="L8" s="4">
        <v>85211696040</v>
      </c>
      <c r="M8" s="4">
        <v>37896554108</v>
      </c>
      <c r="N8" s="4">
        <v>50232564472</v>
      </c>
      <c r="O8" s="4">
        <v>152128009747</v>
      </c>
      <c r="P8" s="4">
        <v>302260044785</v>
      </c>
      <c r="Q8" s="4">
        <v>32593236256</v>
      </c>
      <c r="R8" s="4">
        <v>48799369682</v>
      </c>
      <c r="S8" s="4">
        <v>20349266993</v>
      </c>
      <c r="T8" s="4">
        <v>203023671482</v>
      </c>
      <c r="U8" s="4">
        <v>14899427138</v>
      </c>
      <c r="V8" s="4">
        <v>318213382510</v>
      </c>
      <c r="W8" s="4">
        <v>100133152597</v>
      </c>
      <c r="X8" s="4">
        <v>38255541134</v>
      </c>
      <c r="Y8" s="4">
        <v>69243923807</v>
      </c>
      <c r="Z8" s="4">
        <v>15702786566</v>
      </c>
    </row>
    <row r="9" spans="1:26" x14ac:dyDescent="0.3">
      <c r="A9" s="10" t="s">
        <v>117</v>
      </c>
      <c r="B9" s="10" t="s">
        <v>30</v>
      </c>
      <c r="C9" s="4">
        <v>625000000</v>
      </c>
      <c r="D9" s="4">
        <v>322790639</v>
      </c>
      <c r="E9" s="4">
        <v>4372438499</v>
      </c>
      <c r="F9" s="4">
        <v>1871787863</v>
      </c>
      <c r="G9" s="4">
        <v>31921025733</v>
      </c>
      <c r="H9" s="4">
        <v>34104732</v>
      </c>
      <c r="I9" s="4">
        <v>1359931027</v>
      </c>
      <c r="J9" s="4">
        <v>0</v>
      </c>
      <c r="K9" s="4">
        <v>351089196</v>
      </c>
      <c r="L9" s="4">
        <v>760790955</v>
      </c>
      <c r="M9" s="4">
        <v>119290532</v>
      </c>
      <c r="N9" s="4">
        <v>185529395</v>
      </c>
      <c r="O9" s="4">
        <v>9183796661</v>
      </c>
      <c r="P9" s="4">
        <v>1373432031</v>
      </c>
      <c r="Q9" s="4">
        <v>486885755</v>
      </c>
      <c r="R9" s="4">
        <v>3758325709</v>
      </c>
      <c r="S9" s="4">
        <v>0</v>
      </c>
      <c r="T9" s="4">
        <v>4417546015</v>
      </c>
      <c r="U9" s="4">
        <v>147657520</v>
      </c>
      <c r="V9" s="4">
        <v>301053727</v>
      </c>
      <c r="W9" s="4">
        <v>910992925</v>
      </c>
      <c r="X9" s="4">
        <v>172667709</v>
      </c>
      <c r="Y9" s="4">
        <v>24912858</v>
      </c>
      <c r="Z9" s="4">
        <v>14375444</v>
      </c>
    </row>
    <row r="10" spans="1:26" x14ac:dyDescent="0.3">
      <c r="A10" s="10" t="s">
        <v>118</v>
      </c>
      <c r="B10" s="10" t="s">
        <v>31</v>
      </c>
      <c r="C10" s="4">
        <v>132686423170</v>
      </c>
      <c r="D10" s="4">
        <v>261683897575</v>
      </c>
      <c r="E10" s="4">
        <v>2629412131299</v>
      </c>
      <c r="F10" s="4">
        <v>1274050194669</v>
      </c>
      <c r="G10" s="4">
        <v>180234039689</v>
      </c>
      <c r="H10" s="4">
        <v>14497456616</v>
      </c>
      <c r="I10" s="4">
        <v>1882813137733</v>
      </c>
      <c r="J10" s="4">
        <v>426540402406</v>
      </c>
      <c r="K10" s="4">
        <v>708217647385</v>
      </c>
      <c r="L10" s="4">
        <v>308656214022</v>
      </c>
      <c r="M10" s="4">
        <v>51211197280</v>
      </c>
      <c r="N10" s="4">
        <v>147925733253</v>
      </c>
      <c r="O10" s="4">
        <v>899233169892</v>
      </c>
      <c r="P10" s="4">
        <v>523425390663</v>
      </c>
      <c r="Q10" s="4">
        <v>175171119389</v>
      </c>
      <c r="R10" s="4">
        <v>111604457818</v>
      </c>
      <c r="S10" s="4">
        <v>54329405022</v>
      </c>
      <c r="T10" s="4">
        <v>271359249043</v>
      </c>
      <c r="U10" s="4">
        <v>38523510588</v>
      </c>
      <c r="V10" s="4">
        <v>276223286556</v>
      </c>
      <c r="W10" s="4">
        <v>114148643307</v>
      </c>
      <c r="X10" s="4">
        <v>184107589610</v>
      </c>
      <c r="Y10" s="4">
        <v>295414728372</v>
      </c>
      <c r="Z10" s="4">
        <v>8055079275</v>
      </c>
    </row>
    <row r="11" spans="1:26" x14ac:dyDescent="0.3">
      <c r="A11" s="10" t="s">
        <v>119</v>
      </c>
      <c r="B11" s="10" t="s">
        <v>32</v>
      </c>
      <c r="C11" s="4">
        <v>0</v>
      </c>
      <c r="D11" s="4">
        <v>25000000000</v>
      </c>
      <c r="E11" s="4">
        <v>0</v>
      </c>
      <c r="F11" s="4">
        <v>0</v>
      </c>
      <c r="G11" s="4">
        <v>0</v>
      </c>
      <c r="H11" s="4">
        <v>0</v>
      </c>
      <c r="I11" s="4">
        <v>564297836</v>
      </c>
      <c r="J11" s="4">
        <v>0</v>
      </c>
      <c r="K11" s="4">
        <v>0</v>
      </c>
      <c r="L11" s="4">
        <v>188744000000</v>
      </c>
      <c r="M11" s="4">
        <v>0</v>
      </c>
      <c r="N11" s="4">
        <v>0</v>
      </c>
      <c r="O11" s="4">
        <v>0</v>
      </c>
      <c r="P11" s="4">
        <v>589288000</v>
      </c>
      <c r="Q11" s="4">
        <v>7812000000</v>
      </c>
      <c r="R11" s="4">
        <v>1054649700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</row>
    <row r="12" spans="1:26" x14ac:dyDescent="0.3">
      <c r="A12" s="10" t="s">
        <v>114</v>
      </c>
      <c r="B12" s="10" t="s">
        <v>27</v>
      </c>
      <c r="C12" s="4">
        <v>90188061040</v>
      </c>
      <c r="D12" s="4">
        <v>285399002712</v>
      </c>
      <c r="E12" s="4">
        <v>915348755290</v>
      </c>
      <c r="F12" s="4">
        <v>1250434460075</v>
      </c>
      <c r="G12" s="4">
        <v>177102874239</v>
      </c>
      <c r="H12" s="4">
        <v>206694417502</v>
      </c>
      <c r="I12" s="4">
        <v>791591911257</v>
      </c>
      <c r="J12" s="4">
        <v>140946207799</v>
      </c>
      <c r="K12" s="4">
        <v>200922122547</v>
      </c>
      <c r="L12" s="4">
        <v>73681143540</v>
      </c>
      <c r="M12" s="4">
        <v>30467890394</v>
      </c>
      <c r="N12" s="4">
        <v>100649259476</v>
      </c>
      <c r="O12" s="4">
        <v>510168094972</v>
      </c>
      <c r="P12" s="4">
        <v>462361728587</v>
      </c>
      <c r="Q12" s="4">
        <v>140592181386</v>
      </c>
      <c r="R12" s="4">
        <v>66401915286</v>
      </c>
      <c r="S12" s="4">
        <v>69350102323</v>
      </c>
      <c r="T12" s="4">
        <v>869863836896</v>
      </c>
      <c r="U12" s="4">
        <v>47067401513</v>
      </c>
      <c r="V12" s="4">
        <v>340757541625</v>
      </c>
      <c r="W12" s="4">
        <v>95542264057</v>
      </c>
      <c r="X12" s="4">
        <v>37562809070</v>
      </c>
      <c r="Y12" s="4">
        <v>157974431084</v>
      </c>
      <c r="Z12" s="4">
        <v>88026195457</v>
      </c>
    </row>
    <row r="13" spans="1:26" x14ac:dyDescent="0.3">
      <c r="A13" s="10" t="s">
        <v>120</v>
      </c>
      <c r="B13" s="10" t="s">
        <v>33</v>
      </c>
      <c r="C13" s="4">
        <v>0</v>
      </c>
      <c r="D13" s="4">
        <v>-209116020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-309119971</v>
      </c>
      <c r="N13" s="4">
        <v>-7798845387</v>
      </c>
      <c r="O13" s="4">
        <v>0</v>
      </c>
      <c r="P13" s="4">
        <v>0</v>
      </c>
      <c r="Q13" s="4">
        <v>-4008269227</v>
      </c>
      <c r="R13" s="4">
        <v>0</v>
      </c>
      <c r="S13" s="4">
        <v>-335208397</v>
      </c>
      <c r="T13" s="4">
        <v>-137059673</v>
      </c>
      <c r="U13" s="4">
        <v>-452415816</v>
      </c>
      <c r="V13" s="4">
        <v>0</v>
      </c>
      <c r="W13" s="4">
        <v>-10582489452</v>
      </c>
      <c r="X13" s="4">
        <v>0</v>
      </c>
      <c r="Y13" s="4">
        <v>0</v>
      </c>
      <c r="Z13" s="4">
        <v>0</v>
      </c>
    </row>
    <row r="14" spans="1:26" x14ac:dyDescent="0.3">
      <c r="A14" s="10" t="s">
        <v>121</v>
      </c>
      <c r="B14" s="10" t="s">
        <v>34</v>
      </c>
      <c r="C14" s="4">
        <v>16489372799</v>
      </c>
      <c r="D14" s="4">
        <v>11105414568</v>
      </c>
      <c r="E14" s="4">
        <v>321922505480</v>
      </c>
      <c r="F14" s="4">
        <v>158208460935</v>
      </c>
      <c r="G14" s="4">
        <v>55140826139</v>
      </c>
      <c r="H14" s="4">
        <v>0</v>
      </c>
      <c r="I14" s="4">
        <v>139700657673</v>
      </c>
      <c r="J14" s="4">
        <v>61034861331</v>
      </c>
      <c r="K14" s="4">
        <v>12461490763</v>
      </c>
      <c r="L14" s="4">
        <v>13967142187</v>
      </c>
      <c r="M14" s="4">
        <v>19313547355</v>
      </c>
      <c r="N14" s="4">
        <v>32715731414</v>
      </c>
      <c r="O14" s="4">
        <v>103248762130</v>
      </c>
      <c r="P14" s="4">
        <v>69211710282</v>
      </c>
      <c r="Q14" s="4">
        <v>22763824287</v>
      </c>
      <c r="R14" s="4">
        <v>23004690440</v>
      </c>
      <c r="S14" s="4">
        <v>348957600</v>
      </c>
      <c r="T14" s="4">
        <v>17897031691</v>
      </c>
      <c r="U14" s="4">
        <v>2079052114</v>
      </c>
      <c r="V14" s="4">
        <v>34422978240</v>
      </c>
      <c r="W14" s="4">
        <v>15055738156</v>
      </c>
      <c r="X14" s="4">
        <v>64854523969</v>
      </c>
      <c r="Y14" s="4">
        <v>22045366914</v>
      </c>
      <c r="Z14" s="4">
        <v>1505228053</v>
      </c>
    </row>
    <row r="15" spans="1:26" x14ac:dyDescent="0.3">
      <c r="A15" s="10" t="s">
        <v>122</v>
      </c>
      <c r="B15" s="10" t="s">
        <v>35</v>
      </c>
      <c r="C15" s="4">
        <v>115931465824</v>
      </c>
      <c r="D15" s="4">
        <v>90958941831</v>
      </c>
      <c r="E15" s="4">
        <v>1070928904528</v>
      </c>
      <c r="F15" s="4">
        <v>840774071142</v>
      </c>
      <c r="G15" s="4">
        <v>107768882366</v>
      </c>
      <c r="H15" s="4">
        <v>14497456616</v>
      </c>
      <c r="I15" s="4">
        <v>1002549125577</v>
      </c>
      <c r="J15" s="4">
        <v>281227831901</v>
      </c>
      <c r="K15" s="4">
        <v>694871099822</v>
      </c>
      <c r="L15" s="4">
        <v>66102145961</v>
      </c>
      <c r="M15" s="4">
        <v>28004353610</v>
      </c>
      <c r="N15" s="4">
        <v>83788865544</v>
      </c>
      <c r="O15" s="4">
        <v>301344406203</v>
      </c>
      <c r="P15" s="4">
        <v>247081170926</v>
      </c>
      <c r="Q15" s="4">
        <v>63577278274</v>
      </c>
      <c r="R15" s="4">
        <v>65283532524</v>
      </c>
      <c r="S15" s="4">
        <v>46553567629</v>
      </c>
      <c r="T15" s="4">
        <v>206662283296</v>
      </c>
      <c r="U15" s="4">
        <v>29133053715</v>
      </c>
      <c r="V15" s="4">
        <v>241800308316</v>
      </c>
      <c r="W15" s="4">
        <v>87049016349</v>
      </c>
      <c r="X15" s="4">
        <v>91841656289</v>
      </c>
      <c r="Y15" s="4">
        <v>191992386905</v>
      </c>
      <c r="Z15" s="4">
        <v>6549851222</v>
      </c>
    </row>
    <row r="16" spans="1:26" x14ac:dyDescent="0.3">
      <c r="A16" s="10" t="s">
        <v>117</v>
      </c>
      <c r="B16" s="10" t="s">
        <v>30</v>
      </c>
      <c r="C16" s="4">
        <v>625000000</v>
      </c>
      <c r="D16" s="4">
        <v>322790639</v>
      </c>
      <c r="E16" s="4">
        <v>4372438499</v>
      </c>
      <c r="F16" s="4">
        <v>1871787863</v>
      </c>
      <c r="G16" s="4">
        <v>31921025733</v>
      </c>
      <c r="H16" s="4">
        <v>34104732</v>
      </c>
      <c r="I16" s="4">
        <v>1359931027</v>
      </c>
      <c r="J16" s="4">
        <v>0</v>
      </c>
      <c r="K16" s="4">
        <v>351089196</v>
      </c>
      <c r="L16" s="4">
        <v>760790955</v>
      </c>
      <c r="M16" s="4">
        <v>119290532</v>
      </c>
      <c r="N16" s="4">
        <v>185529395</v>
      </c>
      <c r="O16" s="4">
        <v>9183796661</v>
      </c>
      <c r="P16" s="4">
        <v>1373432031</v>
      </c>
      <c r="Q16" s="4">
        <v>486885755</v>
      </c>
      <c r="R16" s="4">
        <v>3758325709</v>
      </c>
      <c r="S16" s="4">
        <v>0</v>
      </c>
      <c r="T16" s="4">
        <v>4417546015</v>
      </c>
      <c r="U16" s="4">
        <v>147657520</v>
      </c>
      <c r="V16" s="4">
        <v>301053727</v>
      </c>
      <c r="W16" s="4">
        <v>910992925</v>
      </c>
      <c r="X16" s="4">
        <v>172667709</v>
      </c>
      <c r="Y16" s="4">
        <v>24912858</v>
      </c>
      <c r="Z16" s="4">
        <v>14375444</v>
      </c>
    </row>
    <row r="17" spans="1:26" ht="15.6" x14ac:dyDescent="0.3">
      <c r="A17" s="12" t="s">
        <v>123</v>
      </c>
      <c r="B17" s="12" t="s">
        <v>36</v>
      </c>
      <c r="C17" s="5">
        <v>250037276583</v>
      </c>
      <c r="D17" s="5">
        <v>731655842194</v>
      </c>
      <c r="E17" s="5">
        <v>2579280056170</v>
      </c>
      <c r="F17" s="5">
        <v>2568662217784</v>
      </c>
      <c r="G17" s="5">
        <v>417999666097</v>
      </c>
      <c r="H17" s="5">
        <v>226928860951</v>
      </c>
      <c r="I17" s="5">
        <v>2134069955542</v>
      </c>
      <c r="J17" s="5">
        <v>383994401459</v>
      </c>
      <c r="K17" s="5">
        <v>643598559675</v>
      </c>
      <c r="L17" s="5">
        <v>326433800867</v>
      </c>
      <c r="M17" s="5">
        <v>96851669559</v>
      </c>
      <c r="N17" s="5">
        <v>195194762265</v>
      </c>
      <c r="O17" s="5">
        <v>1043044756583</v>
      </c>
      <c r="P17" s="5">
        <v>890228434630</v>
      </c>
      <c r="Q17" s="5">
        <v>305569337061</v>
      </c>
      <c r="R17" s="5">
        <v>188035297099</v>
      </c>
      <c r="S17" s="5">
        <v>87608261516</v>
      </c>
      <c r="T17" s="5">
        <v>1180161436500</v>
      </c>
      <c r="U17" s="5">
        <v>67065095951</v>
      </c>
      <c r="V17" s="5">
        <v>643875449784</v>
      </c>
      <c r="W17" s="5">
        <v>176880484366</v>
      </c>
      <c r="X17" s="5">
        <v>151418826710</v>
      </c>
      <c r="Y17" s="5">
        <v>365405103091</v>
      </c>
      <c r="Z17" s="5">
        <v>95639802746</v>
      </c>
    </row>
    <row r="18" spans="1:26" x14ac:dyDescent="0.3">
      <c r="A18" s="10" t="s">
        <v>124</v>
      </c>
      <c r="B18" s="10" t="s">
        <v>107</v>
      </c>
      <c r="C18" s="4">
        <v>175138146005</v>
      </c>
      <c r="D18" s="4">
        <v>507496667260</v>
      </c>
      <c r="E18" s="4">
        <v>1336087415403</v>
      </c>
      <c r="F18" s="4">
        <v>2102502094072</v>
      </c>
      <c r="G18" s="4">
        <v>345344288927</v>
      </c>
      <c r="H18" s="4">
        <v>189154998391</v>
      </c>
      <c r="I18" s="4">
        <v>1181937293855</v>
      </c>
      <c r="J18" s="4">
        <v>277621786055</v>
      </c>
      <c r="K18" s="4">
        <v>491930026824</v>
      </c>
      <c r="L18" s="4">
        <v>285630238091</v>
      </c>
      <c r="M18" s="4">
        <v>60550847018</v>
      </c>
      <c r="N18" s="4">
        <v>132351918890</v>
      </c>
      <c r="O18" s="4">
        <v>487719965295</v>
      </c>
      <c r="P18" s="4">
        <v>625225730827</v>
      </c>
      <c r="Q18" s="4">
        <v>249916207857</v>
      </c>
      <c r="R18" s="4">
        <v>164748710751</v>
      </c>
      <c r="S18" s="4">
        <v>65532672830</v>
      </c>
      <c r="T18" s="4">
        <v>1111099329987</v>
      </c>
      <c r="U18" s="4">
        <v>63241537502</v>
      </c>
      <c r="V18" s="4">
        <v>597801896161</v>
      </c>
      <c r="W18" s="4">
        <v>167854124515</v>
      </c>
      <c r="X18" s="4">
        <v>128295519189</v>
      </c>
      <c r="Y18" s="4">
        <v>202179878492</v>
      </c>
      <c r="Z18" s="4">
        <v>85764436567</v>
      </c>
    </row>
    <row r="19" spans="1:26" x14ac:dyDescent="0.3">
      <c r="A19" s="10" t="s">
        <v>125</v>
      </c>
      <c r="B19" s="10" t="s">
        <v>38</v>
      </c>
      <c r="C19" s="4">
        <v>117706837589</v>
      </c>
      <c r="D19" s="4">
        <v>487152336520</v>
      </c>
      <c r="E19" s="4">
        <v>1117093462099</v>
      </c>
      <c r="F19" s="4">
        <v>1655508175190</v>
      </c>
      <c r="G19" s="4">
        <v>207211176728</v>
      </c>
      <c r="H19" s="4">
        <v>116199658845</v>
      </c>
      <c r="I19" s="4">
        <v>1036195810182</v>
      </c>
      <c r="J19" s="4">
        <v>244794210754</v>
      </c>
      <c r="K19" s="4">
        <v>60000000000</v>
      </c>
      <c r="L19" s="4">
        <v>254615850134</v>
      </c>
      <c r="M19" s="4">
        <v>26871788880</v>
      </c>
      <c r="N19" s="4">
        <v>58128397162</v>
      </c>
      <c r="O19" s="4">
        <v>410946523757</v>
      </c>
      <c r="P19" s="4">
        <v>23750560546</v>
      </c>
      <c r="Q19" s="4">
        <v>214274107748</v>
      </c>
      <c r="R19" s="4">
        <v>121704194566</v>
      </c>
      <c r="S19" s="4">
        <v>6268368343</v>
      </c>
      <c r="T19" s="4">
        <v>351956984707</v>
      </c>
      <c r="U19" s="4">
        <v>24442747923</v>
      </c>
      <c r="V19" s="4">
        <v>490014860650</v>
      </c>
      <c r="W19" s="4">
        <v>120860729122</v>
      </c>
      <c r="X19" s="4">
        <v>116383981774</v>
      </c>
      <c r="Y19" s="4">
        <v>149427059247</v>
      </c>
      <c r="Z19" s="4">
        <v>45378957428</v>
      </c>
    </row>
    <row r="20" spans="1:26" x14ac:dyDescent="0.3">
      <c r="A20" s="10" t="s">
        <v>126</v>
      </c>
      <c r="B20" s="10" t="s">
        <v>39</v>
      </c>
      <c r="C20" s="4">
        <v>21525457424</v>
      </c>
      <c r="D20" s="4">
        <v>279594353240</v>
      </c>
      <c r="E20" s="4">
        <v>549032556846</v>
      </c>
      <c r="F20" s="4">
        <v>70384655565</v>
      </c>
      <c r="G20" s="4">
        <v>0</v>
      </c>
      <c r="H20" s="4">
        <v>3735816238</v>
      </c>
      <c r="I20" s="4">
        <v>540590164066</v>
      </c>
      <c r="J20" s="4">
        <v>101136783946</v>
      </c>
      <c r="K20" s="4">
        <v>0</v>
      </c>
      <c r="L20" s="4">
        <v>99852925681</v>
      </c>
      <c r="M20" s="4">
        <v>3023148117</v>
      </c>
      <c r="N20" s="4">
        <v>35913211892</v>
      </c>
      <c r="O20" s="4">
        <v>148845179165</v>
      </c>
      <c r="P20" s="4">
        <v>425055607</v>
      </c>
      <c r="Q20" s="4">
        <v>107357731095</v>
      </c>
      <c r="R20" s="4">
        <v>-490298687</v>
      </c>
      <c r="S20" s="4">
        <v>0</v>
      </c>
      <c r="T20" s="4">
        <v>0</v>
      </c>
      <c r="U20" s="4">
        <v>5630399329</v>
      </c>
      <c r="V20" s="4">
        <v>114667569493</v>
      </c>
      <c r="W20" s="4">
        <v>61993390098</v>
      </c>
      <c r="X20" s="4">
        <v>91876865191</v>
      </c>
      <c r="Y20" s="4">
        <v>81367138525</v>
      </c>
      <c r="Z20" s="4">
        <v>1901345000</v>
      </c>
    </row>
    <row r="21" spans="1:26" x14ac:dyDescent="0.3">
      <c r="A21" s="10" t="s">
        <v>127</v>
      </c>
      <c r="B21" s="10" t="s">
        <v>40</v>
      </c>
      <c r="C21" s="4">
        <v>18822311122</v>
      </c>
      <c r="D21" s="4">
        <v>184813073312</v>
      </c>
      <c r="E21" s="4">
        <v>412798518326</v>
      </c>
      <c r="F21" s="4">
        <v>142094856706</v>
      </c>
      <c r="G21" s="4">
        <v>0</v>
      </c>
      <c r="H21" s="4">
        <v>0</v>
      </c>
      <c r="I21" s="4">
        <v>356796724234</v>
      </c>
      <c r="J21" s="4">
        <v>67791050405</v>
      </c>
      <c r="K21" s="4">
        <v>0</v>
      </c>
      <c r="L21" s="4">
        <v>150079443921</v>
      </c>
      <c r="M21" s="4">
        <v>12915346496</v>
      </c>
      <c r="N21" s="4">
        <v>7416692711</v>
      </c>
      <c r="O21" s="4">
        <v>62597701760</v>
      </c>
      <c r="P21" s="4">
        <v>0</v>
      </c>
      <c r="Q21" s="4">
        <v>81507274040</v>
      </c>
      <c r="R21" s="4">
        <v>76754615028</v>
      </c>
      <c r="S21" s="4">
        <v>784300000</v>
      </c>
      <c r="T21" s="4">
        <v>0</v>
      </c>
      <c r="U21" s="4">
        <v>7322165051</v>
      </c>
      <c r="V21" s="4">
        <v>30337848923</v>
      </c>
      <c r="W21" s="4">
        <v>52123420371</v>
      </c>
      <c r="X21" s="4">
        <v>23107287356</v>
      </c>
      <c r="Y21" s="4">
        <v>46194641268</v>
      </c>
      <c r="Z21" s="4">
        <v>0</v>
      </c>
    </row>
    <row r="22" spans="1:26" x14ac:dyDescent="0.3">
      <c r="A22" s="10" t="s">
        <v>128</v>
      </c>
      <c r="B22" s="10" t="s">
        <v>41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3200000000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10000000000</v>
      </c>
      <c r="U22" s="4">
        <v>0</v>
      </c>
      <c r="V22" s="4">
        <v>0</v>
      </c>
      <c r="W22" s="4">
        <v>2182036662</v>
      </c>
      <c r="X22" s="4">
        <v>0</v>
      </c>
      <c r="Y22" s="4">
        <v>0</v>
      </c>
      <c r="Z22" s="4">
        <v>0</v>
      </c>
    </row>
    <row r="23" spans="1:26" x14ac:dyDescent="0.3">
      <c r="A23" s="10" t="s">
        <v>129</v>
      </c>
      <c r="B23" s="10" t="s">
        <v>108</v>
      </c>
      <c r="C23" s="4">
        <v>75608666762</v>
      </c>
      <c r="D23" s="4">
        <v>0</v>
      </c>
      <c r="E23" s="4">
        <v>94755088748</v>
      </c>
      <c r="F23" s="4">
        <v>1145341440296</v>
      </c>
      <c r="G23" s="4">
        <v>222824435171</v>
      </c>
      <c r="H23" s="4">
        <v>110118153665</v>
      </c>
      <c r="I23" s="4">
        <v>114106799781</v>
      </c>
      <c r="J23" s="4">
        <v>53280371613</v>
      </c>
      <c r="K23" s="4">
        <v>60000000000</v>
      </c>
      <c r="L23" s="4">
        <v>0</v>
      </c>
      <c r="M23" s="4">
        <v>2211000000</v>
      </c>
      <c r="N23" s="4">
        <v>11906554778</v>
      </c>
      <c r="O23" s="4">
        <v>191295335913</v>
      </c>
      <c r="P23" s="4">
        <v>20674455164</v>
      </c>
      <c r="Q23" s="4">
        <v>23529000000</v>
      </c>
      <c r="R23" s="4">
        <v>43049260764</v>
      </c>
      <c r="S23" s="4">
        <v>5254653458</v>
      </c>
      <c r="T23" s="4">
        <v>332903790714</v>
      </c>
      <c r="U23" s="4">
        <v>9095531972</v>
      </c>
      <c r="V23" s="4">
        <v>329872194733</v>
      </c>
      <c r="W23" s="4">
        <v>4921386524</v>
      </c>
      <c r="X23" s="4">
        <v>0</v>
      </c>
      <c r="Y23" s="4">
        <v>20575993937</v>
      </c>
      <c r="Z23" s="4">
        <v>37294080789</v>
      </c>
    </row>
    <row r="24" spans="1:26" x14ac:dyDescent="0.3">
      <c r="A24" s="10" t="s">
        <v>130</v>
      </c>
      <c r="B24" s="10" t="s">
        <v>43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15624440000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5794014000</v>
      </c>
    </row>
    <row r="25" spans="1:26" x14ac:dyDescent="0.3">
      <c r="A25" s="10" t="s">
        <v>131</v>
      </c>
      <c r="B25" s="10" t="s">
        <v>44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4777292398</v>
      </c>
      <c r="N25" s="4">
        <v>1328999547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</row>
    <row r="26" spans="1:26" x14ac:dyDescent="0.3">
      <c r="A26" s="10" t="s">
        <v>132</v>
      </c>
      <c r="B26" s="10" t="s">
        <v>45</v>
      </c>
      <c r="C26" s="4">
        <v>57431308416</v>
      </c>
      <c r="D26" s="4">
        <v>20344330740</v>
      </c>
      <c r="E26" s="4">
        <v>218993953304</v>
      </c>
      <c r="F26" s="4">
        <v>446993918882</v>
      </c>
      <c r="G26" s="4">
        <v>138133112199</v>
      </c>
      <c r="H26" s="4">
        <v>72955339546</v>
      </c>
      <c r="I26" s="4">
        <v>145741483673</v>
      </c>
      <c r="J26" s="4">
        <v>32827575301</v>
      </c>
      <c r="K26" s="4">
        <v>431930026824</v>
      </c>
      <c r="L26" s="4">
        <v>31014387957</v>
      </c>
      <c r="M26" s="4">
        <v>33679058138</v>
      </c>
      <c r="N26" s="4">
        <v>74223521728</v>
      </c>
      <c r="O26" s="4">
        <v>76773441538</v>
      </c>
      <c r="P26" s="4">
        <v>601475170281</v>
      </c>
      <c r="Q26" s="4">
        <v>35642100109</v>
      </c>
      <c r="R26" s="4">
        <v>43044516185</v>
      </c>
      <c r="S26" s="4">
        <v>59264304487</v>
      </c>
      <c r="T26" s="4">
        <v>759142345280</v>
      </c>
      <c r="U26" s="4">
        <v>38798789579</v>
      </c>
      <c r="V26" s="4">
        <v>107787035511</v>
      </c>
      <c r="W26" s="4">
        <v>46993395393</v>
      </c>
      <c r="X26" s="4">
        <v>11911537415</v>
      </c>
      <c r="Y26" s="4">
        <v>52752819245</v>
      </c>
      <c r="Z26" s="4">
        <v>40385479139</v>
      </c>
    </row>
    <row r="27" spans="1:26" x14ac:dyDescent="0.3">
      <c r="A27" s="10" t="s">
        <v>133</v>
      </c>
      <c r="B27" s="10" t="s">
        <v>46</v>
      </c>
      <c r="C27" s="4">
        <v>44423877</v>
      </c>
      <c r="D27" s="4">
        <v>322733559</v>
      </c>
      <c r="E27" s="4">
        <v>13445446080</v>
      </c>
      <c r="F27" s="4">
        <v>117517916066</v>
      </c>
      <c r="G27" s="4">
        <v>0</v>
      </c>
      <c r="H27" s="4">
        <v>3034852949</v>
      </c>
      <c r="I27" s="4">
        <v>24122239689</v>
      </c>
      <c r="J27" s="4">
        <v>2984410339</v>
      </c>
      <c r="K27" s="4">
        <v>78050437</v>
      </c>
      <c r="L27" s="4">
        <v>2812409930</v>
      </c>
      <c r="M27" s="4">
        <v>2572101199</v>
      </c>
      <c r="N27" s="4">
        <v>3996510773</v>
      </c>
      <c r="O27" s="4">
        <v>5784373855</v>
      </c>
      <c r="P27" s="4">
        <v>9617061658</v>
      </c>
      <c r="Q27" s="4">
        <v>755283818</v>
      </c>
      <c r="R27" s="4">
        <v>1238475469</v>
      </c>
      <c r="S27" s="4">
        <v>544465199</v>
      </c>
      <c r="T27" s="4">
        <v>3415993420</v>
      </c>
      <c r="U27" s="4">
        <v>0</v>
      </c>
      <c r="V27" s="4">
        <v>244388944</v>
      </c>
      <c r="W27" s="4">
        <v>265516509</v>
      </c>
      <c r="X27" s="4">
        <v>79479246</v>
      </c>
      <c r="Y27" s="4">
        <v>5775379624</v>
      </c>
      <c r="Z27" s="4">
        <v>1553893786</v>
      </c>
    </row>
    <row r="28" spans="1:26" x14ac:dyDescent="0.3">
      <c r="A28" s="10" t="s">
        <v>134</v>
      </c>
      <c r="B28" s="10" t="s">
        <v>47</v>
      </c>
      <c r="C28" s="4">
        <v>74899130578</v>
      </c>
      <c r="D28" s="4">
        <v>224159174934</v>
      </c>
      <c r="E28" s="4">
        <v>1243192640767</v>
      </c>
      <c r="F28" s="4">
        <v>466160123712</v>
      </c>
      <c r="G28" s="4">
        <v>72655377170</v>
      </c>
      <c r="H28" s="4">
        <v>37773862560</v>
      </c>
      <c r="I28" s="4">
        <v>952132661687</v>
      </c>
      <c r="J28" s="4">
        <v>106372615404</v>
      </c>
      <c r="K28" s="4">
        <v>151668532851</v>
      </c>
      <c r="L28" s="4">
        <v>40803562776</v>
      </c>
      <c r="M28" s="4">
        <v>36300822541</v>
      </c>
      <c r="N28" s="4">
        <v>62842843375</v>
      </c>
      <c r="O28" s="4">
        <v>555324791288</v>
      </c>
      <c r="P28" s="4">
        <v>265002703803</v>
      </c>
      <c r="Q28" s="4">
        <v>55653129204</v>
      </c>
      <c r="R28" s="4">
        <v>23286586348</v>
      </c>
      <c r="S28" s="4">
        <v>22075588686</v>
      </c>
      <c r="T28" s="4">
        <v>69062106513</v>
      </c>
      <c r="U28" s="4">
        <v>3823558449</v>
      </c>
      <c r="V28" s="4">
        <v>46073553623</v>
      </c>
      <c r="W28" s="4">
        <v>9026359851</v>
      </c>
      <c r="X28" s="4">
        <v>23123307521</v>
      </c>
      <c r="Y28" s="4">
        <v>163225224599</v>
      </c>
      <c r="Z28" s="4">
        <v>9875366179</v>
      </c>
    </row>
    <row r="29" spans="1:26" x14ac:dyDescent="0.3">
      <c r="A29" s="10" t="s">
        <v>125</v>
      </c>
      <c r="B29" s="10" t="s">
        <v>38</v>
      </c>
      <c r="C29" s="4">
        <v>117706837589</v>
      </c>
      <c r="D29" s="4">
        <v>487152336520</v>
      </c>
      <c r="E29" s="4">
        <v>1117093462099</v>
      </c>
      <c r="F29" s="4">
        <v>1655508175190</v>
      </c>
      <c r="G29" s="4">
        <v>207211176728</v>
      </c>
      <c r="H29" s="4">
        <v>116199658845</v>
      </c>
      <c r="I29" s="4">
        <v>1036195810182</v>
      </c>
      <c r="J29" s="4">
        <v>244794210754</v>
      </c>
      <c r="K29" s="4">
        <v>60000000000</v>
      </c>
      <c r="L29" s="4">
        <v>254615850134</v>
      </c>
      <c r="M29" s="4">
        <v>26871788880</v>
      </c>
      <c r="N29" s="4">
        <v>58128397162</v>
      </c>
      <c r="O29" s="4">
        <v>410946523757</v>
      </c>
      <c r="P29" s="4">
        <v>23750560546</v>
      </c>
      <c r="Q29" s="4">
        <v>214274107748</v>
      </c>
      <c r="R29" s="4">
        <v>121704194566</v>
      </c>
      <c r="S29" s="4">
        <v>6268368343</v>
      </c>
      <c r="T29" s="4">
        <v>351956984707</v>
      </c>
      <c r="U29" s="4">
        <v>24442747923</v>
      </c>
      <c r="V29" s="4">
        <v>490014860650</v>
      </c>
      <c r="W29" s="4">
        <v>120860729122</v>
      </c>
      <c r="X29" s="4">
        <v>116383981774</v>
      </c>
      <c r="Y29" s="4">
        <v>149427059247</v>
      </c>
      <c r="Z29" s="4">
        <v>45378957428</v>
      </c>
    </row>
    <row r="30" spans="1:26" x14ac:dyDescent="0.3">
      <c r="A30" s="10" t="s">
        <v>127</v>
      </c>
      <c r="B30" s="10" t="s">
        <v>40</v>
      </c>
      <c r="C30" s="4">
        <v>18822311122</v>
      </c>
      <c r="D30" s="4">
        <v>184813073312</v>
      </c>
      <c r="E30" s="4">
        <v>412798518326</v>
      </c>
      <c r="F30" s="4">
        <v>142094856706</v>
      </c>
      <c r="G30" s="4">
        <v>0</v>
      </c>
      <c r="H30" s="4">
        <v>0</v>
      </c>
      <c r="I30" s="4">
        <v>356796724234</v>
      </c>
      <c r="J30" s="4">
        <v>67791050405</v>
      </c>
      <c r="K30" s="4">
        <v>0</v>
      </c>
      <c r="L30" s="4">
        <v>150079443921</v>
      </c>
      <c r="M30" s="4">
        <v>12915346496</v>
      </c>
      <c r="N30" s="4">
        <v>7416692711</v>
      </c>
      <c r="O30" s="4">
        <v>62597701760</v>
      </c>
      <c r="P30" s="4">
        <v>0</v>
      </c>
      <c r="Q30" s="4">
        <v>81507274040</v>
      </c>
      <c r="R30" s="4">
        <v>76754615028</v>
      </c>
      <c r="S30" s="4">
        <v>784300000</v>
      </c>
      <c r="T30" s="4">
        <v>0</v>
      </c>
      <c r="U30" s="4">
        <v>7322165051</v>
      </c>
      <c r="V30" s="4">
        <v>30337848923</v>
      </c>
      <c r="W30" s="4">
        <v>52123420371</v>
      </c>
      <c r="X30" s="4">
        <v>23107287356</v>
      </c>
      <c r="Y30" s="4">
        <v>46194641268</v>
      </c>
      <c r="Z30" s="4">
        <v>0</v>
      </c>
    </row>
    <row r="31" spans="1:26" x14ac:dyDescent="0.3">
      <c r="A31" s="10" t="s">
        <v>128</v>
      </c>
      <c r="B31" s="10" t="s">
        <v>41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3200000000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10000000000</v>
      </c>
      <c r="U31" s="4">
        <v>0</v>
      </c>
      <c r="V31" s="4">
        <v>0</v>
      </c>
      <c r="W31" s="4">
        <v>2182036662</v>
      </c>
      <c r="X31" s="4">
        <v>0</v>
      </c>
      <c r="Y31" s="4">
        <v>0</v>
      </c>
      <c r="Z31" s="4">
        <v>0</v>
      </c>
    </row>
    <row r="32" spans="1:26" x14ac:dyDescent="0.3">
      <c r="A32" s="10" t="s">
        <v>129</v>
      </c>
      <c r="B32" s="10" t="s">
        <v>108</v>
      </c>
      <c r="C32" s="4">
        <v>75608666762</v>
      </c>
      <c r="D32" s="4">
        <v>0</v>
      </c>
      <c r="E32" s="4">
        <v>94755088748</v>
      </c>
      <c r="F32" s="4">
        <v>1145341440296</v>
      </c>
      <c r="G32" s="4">
        <v>222824435171</v>
      </c>
      <c r="H32" s="4">
        <v>110118153665</v>
      </c>
      <c r="I32" s="4">
        <v>114106799781</v>
      </c>
      <c r="J32" s="4">
        <v>53280371613</v>
      </c>
      <c r="K32" s="4">
        <v>60000000000</v>
      </c>
      <c r="L32" s="4">
        <v>0</v>
      </c>
      <c r="M32" s="4">
        <v>2211000000</v>
      </c>
      <c r="N32" s="4">
        <v>11906554778</v>
      </c>
      <c r="O32" s="4">
        <v>191295335913</v>
      </c>
      <c r="P32" s="4">
        <v>20674455164</v>
      </c>
      <c r="Q32" s="4">
        <v>23529000000</v>
      </c>
      <c r="R32" s="4">
        <v>43049260764</v>
      </c>
      <c r="S32" s="4">
        <v>5254653458</v>
      </c>
      <c r="T32" s="4">
        <v>332903790714</v>
      </c>
      <c r="U32" s="4">
        <v>9095531972</v>
      </c>
      <c r="V32" s="4">
        <v>329872194733</v>
      </c>
      <c r="W32" s="4">
        <v>4921386524</v>
      </c>
      <c r="X32" s="4">
        <v>0</v>
      </c>
      <c r="Y32" s="4">
        <v>20575993937</v>
      </c>
      <c r="Z32" s="4">
        <v>37294080789</v>
      </c>
    </row>
    <row r="33" spans="1:26" x14ac:dyDescent="0.3">
      <c r="A33" s="10" t="s">
        <v>130</v>
      </c>
      <c r="B33" s="10" t="s">
        <v>43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15624440000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5794014000</v>
      </c>
    </row>
    <row r="34" spans="1:26" x14ac:dyDescent="0.3">
      <c r="A34" s="10" t="s">
        <v>131</v>
      </c>
      <c r="B34" s="10" t="s">
        <v>44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4777292398</v>
      </c>
      <c r="N34" s="4">
        <v>1328999547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</row>
    <row r="35" spans="1:26" x14ac:dyDescent="0.3">
      <c r="A35" s="10" t="s">
        <v>132</v>
      </c>
      <c r="B35" s="10" t="s">
        <v>45</v>
      </c>
      <c r="C35" s="4">
        <v>57431308416</v>
      </c>
      <c r="D35" s="4">
        <v>20344330740</v>
      </c>
      <c r="E35" s="4">
        <v>218993953304</v>
      </c>
      <c r="F35" s="4">
        <v>446993918882</v>
      </c>
      <c r="G35" s="4">
        <v>138133112199</v>
      </c>
      <c r="H35" s="4">
        <v>72955339546</v>
      </c>
      <c r="I35" s="4">
        <v>145741483673</v>
      </c>
      <c r="J35" s="4">
        <v>32827575301</v>
      </c>
      <c r="K35" s="4">
        <v>431930026824</v>
      </c>
      <c r="L35" s="4">
        <v>31014387957</v>
      </c>
      <c r="M35" s="4">
        <v>33679058138</v>
      </c>
      <c r="N35" s="4">
        <v>74223521728</v>
      </c>
      <c r="O35" s="4">
        <v>76773441538</v>
      </c>
      <c r="P35" s="4">
        <v>601475170281</v>
      </c>
      <c r="Q35" s="4">
        <v>35642100109</v>
      </c>
      <c r="R35" s="4">
        <v>43044516185</v>
      </c>
      <c r="S35" s="4">
        <v>59264304487</v>
      </c>
      <c r="T35" s="4">
        <v>759142345280</v>
      </c>
      <c r="U35" s="4">
        <v>38798789579</v>
      </c>
      <c r="V35" s="4">
        <v>107787035511</v>
      </c>
      <c r="W35" s="4">
        <v>46993395393</v>
      </c>
      <c r="X35" s="4">
        <v>11911537415</v>
      </c>
      <c r="Y35" s="4">
        <v>52752819245</v>
      </c>
      <c r="Z35" s="4">
        <v>40385479139</v>
      </c>
    </row>
    <row r="36" spans="1:26" x14ac:dyDescent="0.3">
      <c r="A36" s="10" t="s">
        <v>133</v>
      </c>
      <c r="B36" s="10" t="s">
        <v>46</v>
      </c>
      <c r="C36" s="4">
        <v>44423877</v>
      </c>
      <c r="D36" s="4">
        <v>322733559</v>
      </c>
      <c r="E36" s="4">
        <v>13445446080</v>
      </c>
      <c r="F36" s="4">
        <v>117517916066</v>
      </c>
      <c r="G36" s="4">
        <v>0</v>
      </c>
      <c r="H36" s="4">
        <v>3034852949</v>
      </c>
      <c r="I36" s="4">
        <v>24122239689</v>
      </c>
      <c r="J36" s="4">
        <v>2984410339</v>
      </c>
      <c r="K36" s="4">
        <v>78050437</v>
      </c>
      <c r="L36" s="4">
        <v>2812409930</v>
      </c>
      <c r="M36" s="4">
        <v>2572101199</v>
      </c>
      <c r="N36" s="4">
        <v>3996510773</v>
      </c>
      <c r="O36" s="4">
        <v>5784373855</v>
      </c>
      <c r="P36" s="4">
        <v>9617061658</v>
      </c>
      <c r="Q36" s="4">
        <v>755283818</v>
      </c>
      <c r="R36" s="4">
        <v>1238475469</v>
      </c>
      <c r="S36" s="4">
        <v>544465199</v>
      </c>
      <c r="T36" s="4">
        <v>3415993420</v>
      </c>
      <c r="U36" s="4">
        <v>0</v>
      </c>
      <c r="V36" s="4">
        <v>244388944</v>
      </c>
      <c r="W36" s="4">
        <v>265516509</v>
      </c>
      <c r="X36" s="4">
        <v>79479246</v>
      </c>
      <c r="Y36" s="4">
        <v>5775379624</v>
      </c>
      <c r="Z36" s="4">
        <v>1553893786</v>
      </c>
    </row>
    <row r="37" spans="1:26" ht="15.6" x14ac:dyDescent="0.3">
      <c r="A37" s="12" t="s">
        <v>135</v>
      </c>
      <c r="B37" s="12" t="s">
        <v>48</v>
      </c>
      <c r="C37" s="5">
        <v>87479764807</v>
      </c>
      <c r="D37" s="5">
        <v>16126810112</v>
      </c>
      <c r="E37" s="5">
        <v>1653256343207</v>
      </c>
      <c r="F37" s="5">
        <v>1150748638715</v>
      </c>
      <c r="G37" s="5">
        <v>77579486798</v>
      </c>
      <c r="H37" s="5">
        <v>45340756191</v>
      </c>
      <c r="I37" s="5">
        <v>1250971264242</v>
      </c>
      <c r="J37" s="5">
        <v>289947210666</v>
      </c>
      <c r="K37" s="5">
        <v>577359609731</v>
      </c>
      <c r="L37" s="5">
        <v>198559552047</v>
      </c>
      <c r="M37" s="5">
        <v>25459627402</v>
      </c>
      <c r="N37" s="5">
        <v>130302834569</v>
      </c>
      <c r="O37" s="5">
        <v>559584193851</v>
      </c>
      <c r="P37" s="5">
        <v>419923291381</v>
      </c>
      <c r="Q37" s="5">
        <v>153540751684</v>
      </c>
      <c r="R37" s="5">
        <v>50136673390</v>
      </c>
      <c r="S37" s="5">
        <v>68041078261</v>
      </c>
      <c r="T37" s="5">
        <v>204233138544</v>
      </c>
      <c r="U37" s="5">
        <v>44833959203</v>
      </c>
      <c r="V37" s="5">
        <v>324168220310</v>
      </c>
      <c r="W37" s="5">
        <v>164298068106</v>
      </c>
      <c r="X37" s="5">
        <v>145977397690</v>
      </c>
      <c r="Y37" s="5">
        <v>216158330021</v>
      </c>
      <c r="Z37" s="5">
        <v>23414928374</v>
      </c>
    </row>
    <row r="38" spans="1:26" x14ac:dyDescent="0.3">
      <c r="A38" s="10" t="s">
        <v>136</v>
      </c>
      <c r="B38" s="10" t="s">
        <v>49</v>
      </c>
      <c r="C38" s="4">
        <v>33215459004</v>
      </c>
      <c r="D38" s="4">
        <v>13748893101</v>
      </c>
      <c r="E38" s="4">
        <v>824306425132</v>
      </c>
      <c r="F38" s="4">
        <v>982158962939</v>
      </c>
      <c r="G38" s="4">
        <v>29090817935</v>
      </c>
      <c r="H38" s="4">
        <v>16743329385</v>
      </c>
      <c r="I38" s="4">
        <v>404683819226</v>
      </c>
      <c r="J38" s="4">
        <v>118140096099</v>
      </c>
      <c r="K38" s="4">
        <v>439876397586</v>
      </c>
      <c r="L38" s="4">
        <v>88763794911</v>
      </c>
      <c r="M38" s="4">
        <v>8784105725</v>
      </c>
      <c r="N38" s="4">
        <v>49107393237</v>
      </c>
      <c r="O38" s="4">
        <v>192196910743</v>
      </c>
      <c r="P38" s="4">
        <v>251761947342</v>
      </c>
      <c r="Q38" s="4">
        <v>102856391101</v>
      </c>
      <c r="R38" s="4">
        <v>25969959230</v>
      </c>
      <c r="S38" s="4">
        <v>25016944422</v>
      </c>
      <c r="T38" s="4">
        <v>84672474471</v>
      </c>
      <c r="U38" s="4">
        <v>25871911944</v>
      </c>
      <c r="V38" s="4">
        <v>234034027119</v>
      </c>
      <c r="W38" s="4">
        <v>92229115980</v>
      </c>
      <c r="X38" s="4">
        <v>77650751900</v>
      </c>
      <c r="Y38" s="4">
        <v>35817428279</v>
      </c>
      <c r="Z38" s="4">
        <v>1874900000</v>
      </c>
    </row>
    <row r="39" spans="1:26" x14ac:dyDescent="0.3">
      <c r="A39" s="10" t="s">
        <v>137</v>
      </c>
      <c r="B39" s="10" t="s">
        <v>50</v>
      </c>
      <c r="C39" s="4">
        <v>41672050286</v>
      </c>
      <c r="D39" s="4">
        <v>2007849662</v>
      </c>
      <c r="E39" s="4">
        <v>802589507916</v>
      </c>
      <c r="F39" s="4">
        <v>118084368316</v>
      </c>
      <c r="G39" s="4">
        <v>46096262744</v>
      </c>
      <c r="H39" s="4">
        <v>25480845333</v>
      </c>
      <c r="I39" s="4">
        <v>696669396535</v>
      </c>
      <c r="J39" s="4">
        <v>155049327501</v>
      </c>
      <c r="K39" s="4">
        <v>118957353701</v>
      </c>
      <c r="L39" s="4">
        <v>69911573316</v>
      </c>
      <c r="M39" s="4">
        <v>14884031751</v>
      </c>
      <c r="N39" s="4">
        <v>67171958705</v>
      </c>
      <c r="O39" s="4">
        <v>287710907103</v>
      </c>
      <c r="P39" s="4">
        <v>129260325981</v>
      </c>
      <c r="Q39" s="4">
        <v>27011967300</v>
      </c>
      <c r="R39" s="4">
        <v>17082451097</v>
      </c>
      <c r="S39" s="4">
        <v>38871691993</v>
      </c>
      <c r="T39" s="4">
        <v>117260097452</v>
      </c>
      <c r="U39" s="4">
        <v>14795719305</v>
      </c>
      <c r="V39" s="4">
        <v>76666803164</v>
      </c>
      <c r="W39" s="4">
        <v>65242859130</v>
      </c>
      <c r="X39" s="4">
        <v>60926931918</v>
      </c>
      <c r="Y39" s="4">
        <v>163168332548</v>
      </c>
      <c r="Z39" s="4">
        <v>19676023930</v>
      </c>
    </row>
    <row r="40" spans="1:26" x14ac:dyDescent="0.3">
      <c r="A40" s="10" t="s">
        <v>138</v>
      </c>
      <c r="B40" s="10" t="s">
        <v>51</v>
      </c>
      <c r="C40" s="4">
        <v>12592255517</v>
      </c>
      <c r="D40" s="4">
        <v>370067349</v>
      </c>
      <c r="E40" s="4">
        <v>26360410159</v>
      </c>
      <c r="F40" s="4">
        <v>50505307460</v>
      </c>
      <c r="G40" s="4">
        <v>2392406119</v>
      </c>
      <c r="H40" s="4">
        <v>3116581473</v>
      </c>
      <c r="I40" s="4">
        <v>149618048481</v>
      </c>
      <c r="J40" s="4">
        <v>16757787066</v>
      </c>
      <c r="K40" s="4">
        <v>18525858444</v>
      </c>
      <c r="L40" s="4">
        <v>39884183820</v>
      </c>
      <c r="M40" s="4">
        <v>1791489926</v>
      </c>
      <c r="N40" s="4">
        <v>14023482627</v>
      </c>
      <c r="O40" s="4">
        <v>79676376005</v>
      </c>
      <c r="P40" s="4">
        <v>38901018058</v>
      </c>
      <c r="Q40" s="4">
        <v>23672393283</v>
      </c>
      <c r="R40" s="4">
        <v>7084263063</v>
      </c>
      <c r="S40" s="4">
        <v>4152441846</v>
      </c>
      <c r="T40" s="4">
        <v>2300566621</v>
      </c>
      <c r="U40" s="4">
        <v>4166327954</v>
      </c>
      <c r="V40" s="4">
        <v>13467390027</v>
      </c>
      <c r="W40" s="4">
        <v>6826092996</v>
      </c>
      <c r="X40" s="4">
        <v>7399713872</v>
      </c>
      <c r="Y40" s="4">
        <v>17172569194</v>
      </c>
      <c r="Z40" s="4">
        <v>1864004444</v>
      </c>
    </row>
    <row r="41" spans="1:26" ht="15.6" x14ac:dyDescent="0.3">
      <c r="A41" s="12" t="s">
        <v>139</v>
      </c>
      <c r="B41" s="12" t="s">
        <v>52</v>
      </c>
      <c r="C41" s="5">
        <v>588320102408</v>
      </c>
      <c r="D41" s="5">
        <v>158350385169</v>
      </c>
      <c r="E41" s="5">
        <v>4892551961894</v>
      </c>
      <c r="F41" s="5">
        <v>4597388872160</v>
      </c>
      <c r="G41" s="5">
        <v>760473868742</v>
      </c>
      <c r="H41" s="5">
        <v>220429583261</v>
      </c>
      <c r="I41" s="5">
        <v>2793282288767</v>
      </c>
      <c r="J41" s="5">
        <v>493352688120</v>
      </c>
      <c r="K41" s="5">
        <v>2102458793787</v>
      </c>
      <c r="L41" s="5">
        <v>453642268222</v>
      </c>
      <c r="M41" s="5">
        <v>101250215881</v>
      </c>
      <c r="N41" s="5">
        <v>657395111901</v>
      </c>
      <c r="O41" s="5">
        <v>1916787710560</v>
      </c>
      <c r="P41" s="5">
        <v>2301213644032</v>
      </c>
      <c r="Q41" s="5">
        <v>504641216730</v>
      </c>
      <c r="R41" s="5">
        <v>494565901408</v>
      </c>
      <c r="S41" s="5">
        <v>238348627171</v>
      </c>
      <c r="T41" s="5">
        <v>1933340760266</v>
      </c>
      <c r="U41" s="5">
        <v>192956388011</v>
      </c>
      <c r="V41" s="5">
        <v>1823241173879</v>
      </c>
      <c r="W41" s="5">
        <v>657173932083</v>
      </c>
      <c r="X41" s="5">
        <v>232644248717</v>
      </c>
      <c r="Y41" s="5">
        <v>475891832166</v>
      </c>
      <c r="Z41" s="5">
        <v>149406153515</v>
      </c>
    </row>
    <row r="42" spans="1:26" x14ac:dyDescent="0.3">
      <c r="A42" s="10" t="s">
        <v>140</v>
      </c>
      <c r="B42" s="10" t="s">
        <v>53</v>
      </c>
      <c r="C42" s="4">
        <v>584519254358</v>
      </c>
      <c r="D42" s="4">
        <v>158260088769</v>
      </c>
      <c r="E42" s="4">
        <v>4825261089845</v>
      </c>
      <c r="F42" s="4">
        <v>4481237834692</v>
      </c>
      <c r="G42" s="4">
        <v>559349570521</v>
      </c>
      <c r="H42" s="4">
        <v>208576573450</v>
      </c>
      <c r="I42" s="4">
        <v>2766326117108</v>
      </c>
      <c r="J42" s="4">
        <v>472006253535</v>
      </c>
      <c r="K42" s="4">
        <v>2094527419170</v>
      </c>
      <c r="L42" s="4">
        <v>445191854809</v>
      </c>
      <c r="M42" s="4">
        <v>99965608761</v>
      </c>
      <c r="N42" s="4">
        <v>543899041711</v>
      </c>
      <c r="O42" s="4">
        <v>1890450440398</v>
      </c>
      <c r="P42" s="4">
        <v>2159904674030</v>
      </c>
      <c r="Q42" s="4">
        <v>461751473229</v>
      </c>
      <c r="R42" s="4">
        <v>475111418526</v>
      </c>
      <c r="S42" s="4">
        <v>226893495863</v>
      </c>
      <c r="T42" s="4">
        <v>1724292470191</v>
      </c>
      <c r="U42" s="4">
        <v>182975106683</v>
      </c>
      <c r="V42" s="4">
        <v>1799510492733</v>
      </c>
      <c r="W42" s="4">
        <v>654315554726</v>
      </c>
      <c r="X42" s="4">
        <v>224918377534</v>
      </c>
      <c r="Y42" s="4">
        <v>438761243476</v>
      </c>
      <c r="Z42" s="4">
        <v>147803979237</v>
      </c>
    </row>
    <row r="43" spans="1:26" x14ac:dyDescent="0.3">
      <c r="A43" s="10" t="s">
        <v>141</v>
      </c>
      <c r="B43" s="10" t="s">
        <v>54</v>
      </c>
      <c r="C43" s="4">
        <v>8636434101</v>
      </c>
      <c r="D43" s="4">
        <v>22114513823</v>
      </c>
      <c r="E43" s="4">
        <v>215949152343</v>
      </c>
      <c r="F43" s="4">
        <v>103170363469</v>
      </c>
      <c r="G43" s="4">
        <v>9410986482</v>
      </c>
      <c r="H43" s="4">
        <v>0</v>
      </c>
      <c r="I43" s="4">
        <v>115312302337</v>
      </c>
      <c r="J43" s="4">
        <v>29026526069</v>
      </c>
      <c r="K43" s="4">
        <v>0</v>
      </c>
      <c r="L43" s="4">
        <v>24725809707</v>
      </c>
      <c r="M43" s="4">
        <v>4276651000</v>
      </c>
      <c r="N43" s="4">
        <v>6499968351</v>
      </c>
      <c r="O43" s="4">
        <v>82529749160</v>
      </c>
      <c r="P43" s="4">
        <v>44829749011</v>
      </c>
      <c r="Q43" s="4">
        <v>18719020008</v>
      </c>
      <c r="R43" s="4">
        <v>4055808275</v>
      </c>
      <c r="S43" s="4">
        <v>2450282473</v>
      </c>
      <c r="T43" s="4">
        <v>63257199866</v>
      </c>
      <c r="U43" s="4">
        <v>1754924661</v>
      </c>
      <c r="V43" s="4">
        <v>21978350901</v>
      </c>
      <c r="W43" s="4">
        <v>6402670512</v>
      </c>
      <c r="X43" s="4">
        <v>15026983384</v>
      </c>
      <c r="Y43" s="4">
        <v>13967514024</v>
      </c>
      <c r="Z43" s="4">
        <v>154104018</v>
      </c>
    </row>
    <row r="44" spans="1:26" x14ac:dyDescent="0.3">
      <c r="A44" s="10" t="s">
        <v>142</v>
      </c>
      <c r="B44" s="10" t="s">
        <v>55</v>
      </c>
      <c r="C44" s="4">
        <v>8636434101</v>
      </c>
      <c r="D44" s="4">
        <v>22114513823</v>
      </c>
      <c r="E44" s="4">
        <v>215949152343</v>
      </c>
      <c r="F44" s="4">
        <v>103170363469</v>
      </c>
      <c r="G44" s="4">
        <v>9410986482</v>
      </c>
      <c r="H44" s="4">
        <v>0</v>
      </c>
      <c r="I44" s="4">
        <v>115312302337</v>
      </c>
      <c r="J44" s="4">
        <v>29026526069</v>
      </c>
      <c r="K44" s="4">
        <v>0</v>
      </c>
      <c r="L44" s="4">
        <v>24725809707</v>
      </c>
      <c r="M44" s="4">
        <v>4276651000</v>
      </c>
      <c r="N44" s="4">
        <v>6499968351</v>
      </c>
      <c r="O44" s="4">
        <v>82529749160</v>
      </c>
      <c r="P44" s="4">
        <v>44829749011</v>
      </c>
      <c r="Q44" s="4">
        <v>18719020008</v>
      </c>
      <c r="R44" s="4">
        <v>4055808275</v>
      </c>
      <c r="S44" s="4">
        <v>2450282473</v>
      </c>
      <c r="T44" s="4">
        <v>63257199866</v>
      </c>
      <c r="U44" s="4">
        <v>1754924661</v>
      </c>
      <c r="V44" s="4">
        <v>21978350901</v>
      </c>
      <c r="W44" s="4">
        <v>6402670512</v>
      </c>
      <c r="X44" s="4">
        <v>15026983384</v>
      </c>
      <c r="Y44" s="4">
        <v>13967514024</v>
      </c>
      <c r="Z44" s="4">
        <v>154104018</v>
      </c>
    </row>
    <row r="45" spans="1:26" x14ac:dyDescent="0.3">
      <c r="A45" s="10" t="s">
        <v>143</v>
      </c>
      <c r="B45" s="10" t="s">
        <v>56</v>
      </c>
      <c r="C45" s="4">
        <v>6672249074</v>
      </c>
      <c r="D45" s="4">
        <v>18307812112</v>
      </c>
      <c r="E45" s="4">
        <v>162809291697</v>
      </c>
      <c r="F45" s="4">
        <v>102124566076</v>
      </c>
      <c r="G45" s="4">
        <v>9404050016</v>
      </c>
      <c r="H45" s="4">
        <v>0</v>
      </c>
      <c r="I45" s="4">
        <v>105815948283</v>
      </c>
      <c r="J45" s="4">
        <v>21304288488</v>
      </c>
      <c r="K45" s="4">
        <v>0</v>
      </c>
      <c r="L45" s="4">
        <v>7673162813</v>
      </c>
      <c r="M45" s="4">
        <v>845044113</v>
      </c>
      <c r="N45" s="4">
        <v>3957280414</v>
      </c>
      <c r="O45" s="4">
        <v>53662803197</v>
      </c>
      <c r="P45" s="4">
        <v>33970390928</v>
      </c>
      <c r="Q45" s="4">
        <v>13401259120</v>
      </c>
      <c r="R45" s="4">
        <v>3182472230</v>
      </c>
      <c r="S45" s="4">
        <v>2435189237</v>
      </c>
      <c r="T45" s="4">
        <v>48315406765</v>
      </c>
      <c r="U45" s="4">
        <v>1752871757</v>
      </c>
      <c r="V45" s="4">
        <v>15476850463</v>
      </c>
      <c r="W45" s="4">
        <v>6402670512</v>
      </c>
      <c r="X45" s="4">
        <v>4962198704</v>
      </c>
      <c r="Y45" s="4">
        <v>11613114560</v>
      </c>
      <c r="Z45" s="4">
        <v>75635242</v>
      </c>
    </row>
    <row r="46" spans="1:26" x14ac:dyDescent="0.3">
      <c r="A46" s="10" t="s">
        <v>144</v>
      </c>
      <c r="B46" s="10" t="s">
        <v>57</v>
      </c>
      <c r="C46" s="4">
        <v>575882820257</v>
      </c>
      <c r="D46" s="4">
        <v>136145574946</v>
      </c>
      <c r="E46" s="4">
        <v>4539470471681</v>
      </c>
      <c r="F46" s="4">
        <v>4314190175546</v>
      </c>
      <c r="G46" s="4">
        <v>547711080319</v>
      </c>
      <c r="H46" s="4">
        <v>208576573450</v>
      </c>
      <c r="I46" s="4">
        <v>2651013814771</v>
      </c>
      <c r="J46" s="4">
        <v>436098109052</v>
      </c>
      <c r="K46" s="4">
        <v>2094527419170</v>
      </c>
      <c r="L46" s="4">
        <v>410106214311</v>
      </c>
      <c r="M46" s="4">
        <v>95688957761</v>
      </c>
      <c r="N46" s="4">
        <v>528833532265</v>
      </c>
      <c r="O46" s="4">
        <v>1807920691238</v>
      </c>
      <c r="P46" s="4">
        <v>2115074925019</v>
      </c>
      <c r="Q46" s="4">
        <v>443032453221</v>
      </c>
      <c r="R46" s="4">
        <v>471055610251</v>
      </c>
      <c r="S46" s="4">
        <v>224443213390</v>
      </c>
      <c r="T46" s="4">
        <v>1661035270325</v>
      </c>
      <c r="U46" s="4">
        <v>180612010135</v>
      </c>
      <c r="V46" s="4">
        <v>1777532141832</v>
      </c>
      <c r="W46" s="4">
        <v>646891533014</v>
      </c>
      <c r="X46" s="4">
        <v>209891394150</v>
      </c>
      <c r="Y46" s="4">
        <v>424793729452</v>
      </c>
      <c r="Z46" s="4">
        <v>147649875219</v>
      </c>
    </row>
    <row r="47" spans="1:26" x14ac:dyDescent="0.3">
      <c r="A47" s="10" t="s">
        <v>145</v>
      </c>
      <c r="B47" s="10" t="s">
        <v>58</v>
      </c>
      <c r="C47" s="4">
        <v>0</v>
      </c>
      <c r="D47" s="4">
        <v>0</v>
      </c>
      <c r="E47" s="4">
        <v>69841465821</v>
      </c>
      <c r="F47" s="4">
        <v>63877295677</v>
      </c>
      <c r="G47" s="4">
        <v>2227503720</v>
      </c>
      <c r="H47" s="4">
        <v>0</v>
      </c>
      <c r="I47" s="4">
        <v>0</v>
      </c>
      <c r="J47" s="4">
        <v>6881618414</v>
      </c>
      <c r="K47" s="4">
        <v>0</v>
      </c>
      <c r="L47" s="4">
        <v>10359830791</v>
      </c>
      <c r="M47" s="4">
        <v>0</v>
      </c>
      <c r="N47" s="4">
        <v>8565541095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608171887</v>
      </c>
      <c r="V47" s="4">
        <v>0</v>
      </c>
      <c r="W47" s="4">
        <v>1021351200</v>
      </c>
      <c r="X47" s="4">
        <v>0</v>
      </c>
      <c r="Y47" s="4">
        <v>0</v>
      </c>
      <c r="Z47" s="4">
        <v>0</v>
      </c>
    </row>
    <row r="48" spans="1:26" x14ac:dyDescent="0.3">
      <c r="A48" s="10" t="s">
        <v>146</v>
      </c>
      <c r="B48" s="10" t="s">
        <v>59</v>
      </c>
      <c r="C48" s="4">
        <v>3800848050</v>
      </c>
      <c r="D48" s="4">
        <v>90296400</v>
      </c>
      <c r="E48" s="4">
        <v>67290872049</v>
      </c>
      <c r="F48" s="4">
        <v>116151037468</v>
      </c>
      <c r="G48" s="4">
        <v>201124298221</v>
      </c>
      <c r="H48" s="4">
        <v>11853009811</v>
      </c>
      <c r="I48" s="4">
        <v>26956171659</v>
      </c>
      <c r="J48" s="4">
        <v>21346434585</v>
      </c>
      <c r="K48" s="4">
        <v>7931374617</v>
      </c>
      <c r="L48" s="4">
        <v>8450413413</v>
      </c>
      <c r="M48" s="4">
        <v>1284607120</v>
      </c>
      <c r="N48" s="4">
        <v>113496070190</v>
      </c>
      <c r="O48" s="4">
        <v>26337270162</v>
      </c>
      <c r="P48" s="4">
        <v>141308970002</v>
      </c>
      <c r="Q48" s="4">
        <v>42889743501</v>
      </c>
      <c r="R48" s="4">
        <v>19454482882</v>
      </c>
      <c r="S48" s="4">
        <v>11455131308</v>
      </c>
      <c r="T48" s="4">
        <v>209048290075</v>
      </c>
      <c r="U48" s="4">
        <v>9981281328</v>
      </c>
      <c r="V48" s="4">
        <v>23730681146</v>
      </c>
      <c r="W48" s="4">
        <v>2858377357</v>
      </c>
      <c r="X48" s="4">
        <v>7725871183</v>
      </c>
      <c r="Y48" s="4">
        <v>37130588690</v>
      </c>
      <c r="Z48" s="4">
        <v>1602174278</v>
      </c>
    </row>
    <row r="49" spans="1:26" ht="15.6" x14ac:dyDescent="0.3">
      <c r="A49" s="12" t="s">
        <v>147</v>
      </c>
      <c r="B49" s="12" t="s">
        <v>60</v>
      </c>
      <c r="C49" s="5">
        <v>575727846891</v>
      </c>
      <c r="D49" s="5">
        <v>157980317820</v>
      </c>
      <c r="E49" s="5">
        <v>4866191551735</v>
      </c>
      <c r="F49" s="5">
        <v>4546883564700</v>
      </c>
      <c r="G49" s="5">
        <v>758081462623</v>
      </c>
      <c r="H49" s="5">
        <v>217313001788</v>
      </c>
      <c r="I49" s="5">
        <v>2643664240286</v>
      </c>
      <c r="J49" s="5">
        <v>476594901054</v>
      </c>
      <c r="K49" s="5">
        <v>2083932935343</v>
      </c>
      <c r="L49" s="5">
        <v>414177162138</v>
      </c>
      <c r="M49" s="5">
        <v>99458725955</v>
      </c>
      <c r="N49" s="5">
        <v>643371629274</v>
      </c>
      <c r="O49" s="5">
        <v>1837507331740</v>
      </c>
      <c r="P49" s="5">
        <v>2262312625974</v>
      </c>
      <c r="Q49" s="5">
        <v>480968823447</v>
      </c>
      <c r="R49" s="5">
        <v>487481638345</v>
      </c>
      <c r="S49" s="5">
        <v>234196185325</v>
      </c>
      <c r="T49" s="5">
        <v>1931040193645</v>
      </c>
      <c r="U49" s="5">
        <v>188790060057</v>
      </c>
      <c r="V49" s="5">
        <v>1809773783852</v>
      </c>
      <c r="W49" s="5">
        <v>650347839087</v>
      </c>
      <c r="X49" s="5">
        <v>225244534845</v>
      </c>
      <c r="Y49" s="5">
        <v>458719262972</v>
      </c>
      <c r="Z49" s="5">
        <v>147542149071</v>
      </c>
    </row>
    <row r="50" spans="1:26" x14ac:dyDescent="0.3">
      <c r="A50" s="10" t="s">
        <v>148</v>
      </c>
      <c r="B50" s="10" t="s">
        <v>109</v>
      </c>
      <c r="C50" s="4">
        <v>570790698495</v>
      </c>
      <c r="D50" s="4">
        <v>156738546205</v>
      </c>
      <c r="E50" s="4">
        <v>4583779063638</v>
      </c>
      <c r="F50" s="4">
        <v>4388767362986</v>
      </c>
      <c r="G50" s="4">
        <v>554373817978</v>
      </c>
      <c r="H50" s="4">
        <v>203438209440</v>
      </c>
      <c r="I50" s="4">
        <v>2631423791330</v>
      </c>
      <c r="J50" s="4">
        <v>459826542549</v>
      </c>
      <c r="K50" s="4">
        <v>2050423286807</v>
      </c>
      <c r="L50" s="4">
        <v>408961509603</v>
      </c>
      <c r="M50" s="4">
        <v>95695757727</v>
      </c>
      <c r="N50" s="4">
        <v>529343255695</v>
      </c>
      <c r="O50" s="4">
        <v>1823518238653</v>
      </c>
      <c r="P50" s="4">
        <v>2132379376788</v>
      </c>
      <c r="Q50" s="4">
        <v>451050685457</v>
      </c>
      <c r="R50" s="4">
        <v>461078298270</v>
      </c>
      <c r="S50" s="4">
        <v>217015777985</v>
      </c>
      <c r="T50" s="4">
        <v>1685366097966</v>
      </c>
      <c r="U50" s="4">
        <v>177616878886</v>
      </c>
      <c r="V50" s="4">
        <v>1782567757876</v>
      </c>
      <c r="W50" s="4">
        <v>647335157835</v>
      </c>
      <c r="X50" s="4">
        <v>219605400339</v>
      </c>
      <c r="Y50" s="4">
        <v>429743125789</v>
      </c>
      <c r="Z50" s="4">
        <v>139927994899</v>
      </c>
    </row>
    <row r="51" spans="1:26" x14ac:dyDescent="0.3">
      <c r="A51" s="10" t="s">
        <v>149</v>
      </c>
      <c r="B51" s="10" t="s">
        <v>62</v>
      </c>
      <c r="C51" s="4">
        <v>19204207435</v>
      </c>
      <c r="D51" s="4">
        <v>42262220975</v>
      </c>
      <c r="E51" s="4">
        <v>192923899659</v>
      </c>
      <c r="F51" s="4">
        <v>147578775210</v>
      </c>
      <c r="G51" s="4">
        <v>26910810269</v>
      </c>
      <c r="H51" s="4">
        <v>18638757882</v>
      </c>
      <c r="I51" s="4">
        <v>118594190660</v>
      </c>
      <c r="J51" s="4">
        <v>38833391023</v>
      </c>
      <c r="K51" s="4">
        <v>0</v>
      </c>
      <c r="L51" s="4">
        <v>13452886181</v>
      </c>
      <c r="M51" s="4">
        <v>15404426007</v>
      </c>
      <c r="N51" s="4">
        <v>5279861827</v>
      </c>
      <c r="O51" s="4">
        <v>85672343246</v>
      </c>
      <c r="P51" s="4">
        <v>38536507905</v>
      </c>
      <c r="Q51" s="4">
        <v>10591549031</v>
      </c>
      <c r="R51" s="4">
        <v>7659820883</v>
      </c>
      <c r="S51" s="4">
        <v>1092475429</v>
      </c>
      <c r="T51" s="4">
        <v>52749329052</v>
      </c>
      <c r="U51" s="4">
        <v>4817573135</v>
      </c>
      <c r="V51" s="4">
        <v>33223737053</v>
      </c>
      <c r="W51" s="4">
        <v>7467553890</v>
      </c>
      <c r="X51" s="4">
        <v>6754494654</v>
      </c>
      <c r="Y51" s="4">
        <v>15292894000</v>
      </c>
      <c r="Z51" s="4">
        <v>3530178169</v>
      </c>
    </row>
    <row r="52" spans="1:26" x14ac:dyDescent="0.3">
      <c r="A52" s="10" t="s">
        <v>150</v>
      </c>
      <c r="B52" s="10" t="s">
        <v>63</v>
      </c>
      <c r="C52" s="4">
        <v>11463372348</v>
      </c>
      <c r="D52" s="4">
        <v>37604935161</v>
      </c>
      <c r="E52" s="4">
        <v>178492104287</v>
      </c>
      <c r="F52" s="4">
        <v>145710432398</v>
      </c>
      <c r="G52" s="4">
        <v>26910810269</v>
      </c>
      <c r="H52" s="4">
        <v>18405490644</v>
      </c>
      <c r="I52" s="4">
        <v>114477771607</v>
      </c>
      <c r="J52" s="4">
        <v>22907676368</v>
      </c>
      <c r="K52" s="4">
        <v>0</v>
      </c>
      <c r="L52" s="4">
        <v>12519185351</v>
      </c>
      <c r="M52" s="4">
        <v>15404426007</v>
      </c>
      <c r="N52" s="4">
        <v>4520318288</v>
      </c>
      <c r="O52" s="4">
        <v>83252050897</v>
      </c>
      <c r="P52" s="4">
        <v>38536507905</v>
      </c>
      <c r="Q52" s="4">
        <v>4739061954</v>
      </c>
      <c r="R52" s="4">
        <v>7502450113</v>
      </c>
      <c r="S52" s="4">
        <v>1092475429</v>
      </c>
      <c r="T52" s="4">
        <v>52749329052</v>
      </c>
      <c r="U52" s="4">
        <v>1907876039</v>
      </c>
      <c r="V52" s="4">
        <v>33223737053</v>
      </c>
      <c r="W52" s="4">
        <v>7467553890</v>
      </c>
      <c r="X52" s="4">
        <v>6727850343</v>
      </c>
      <c r="Y52" s="4">
        <v>6433033392</v>
      </c>
      <c r="Z52" s="4">
        <v>2815495263</v>
      </c>
    </row>
    <row r="53" spans="1:26" x14ac:dyDescent="0.3">
      <c r="A53" s="10" t="s">
        <v>151</v>
      </c>
      <c r="B53" s="10" t="s">
        <v>64</v>
      </c>
      <c r="C53" s="4">
        <v>2103781251</v>
      </c>
      <c r="D53" s="4">
        <v>36903643981</v>
      </c>
      <c r="E53" s="4">
        <v>120630522309</v>
      </c>
      <c r="F53" s="4">
        <v>22722099802</v>
      </c>
      <c r="G53" s="4">
        <v>0</v>
      </c>
      <c r="H53" s="4">
        <v>0</v>
      </c>
      <c r="I53" s="4">
        <v>86530238607</v>
      </c>
      <c r="J53" s="4">
        <v>12092016506</v>
      </c>
      <c r="K53" s="4">
        <v>0</v>
      </c>
      <c r="L53" s="4">
        <v>10356763328</v>
      </c>
      <c r="M53" s="4">
        <v>3095977163</v>
      </c>
      <c r="N53" s="4">
        <v>2228109353</v>
      </c>
      <c r="O53" s="4">
        <v>32960743293</v>
      </c>
      <c r="P53" s="4">
        <v>35052776640</v>
      </c>
      <c r="Q53" s="4">
        <v>4340624231</v>
      </c>
      <c r="R53" s="4">
        <v>5821256391</v>
      </c>
      <c r="S53" s="4">
        <v>905777899</v>
      </c>
      <c r="T53" s="4">
        <v>0</v>
      </c>
      <c r="U53" s="4">
        <v>538379219</v>
      </c>
      <c r="V53" s="4">
        <v>4048527265</v>
      </c>
      <c r="W53" s="4">
        <v>2371558096</v>
      </c>
      <c r="X53" s="4">
        <v>5128813339</v>
      </c>
      <c r="Y53" s="4">
        <v>5450367774</v>
      </c>
      <c r="Z53" s="4">
        <v>0</v>
      </c>
    </row>
    <row r="54" spans="1:26" x14ac:dyDescent="0.3">
      <c r="A54" s="10" t="s">
        <v>152</v>
      </c>
      <c r="B54" s="10" t="s">
        <v>65</v>
      </c>
      <c r="C54" s="4">
        <v>8359591097</v>
      </c>
      <c r="D54" s="4">
        <v>72106663</v>
      </c>
      <c r="E54" s="4">
        <v>57861581978</v>
      </c>
      <c r="F54" s="4">
        <v>122652163115</v>
      </c>
      <c r="G54" s="4">
        <v>26910810269</v>
      </c>
      <c r="H54" s="4">
        <v>18405490644</v>
      </c>
      <c r="I54" s="4">
        <v>26983145865</v>
      </c>
      <c r="J54" s="4">
        <v>10663582726</v>
      </c>
      <c r="K54" s="4">
        <v>0</v>
      </c>
      <c r="L54" s="4">
        <v>2162422023</v>
      </c>
      <c r="M54" s="4">
        <v>11180890023</v>
      </c>
      <c r="N54" s="4">
        <v>2292208935</v>
      </c>
      <c r="O54" s="4">
        <v>49490508949</v>
      </c>
      <c r="P54" s="4">
        <v>3483731265</v>
      </c>
      <c r="Q54" s="4">
        <v>398437723</v>
      </c>
      <c r="R54" s="4">
        <v>1601637691</v>
      </c>
      <c r="S54" s="4">
        <v>186697530</v>
      </c>
      <c r="T54" s="4">
        <v>52749329052</v>
      </c>
      <c r="U54" s="4">
        <v>1369496820</v>
      </c>
      <c r="V54" s="4">
        <v>26409687751</v>
      </c>
      <c r="W54" s="4">
        <v>654290237</v>
      </c>
      <c r="X54" s="4">
        <v>10968456</v>
      </c>
      <c r="Y54" s="4">
        <v>982665618</v>
      </c>
      <c r="Z54" s="4">
        <v>2815495263</v>
      </c>
    </row>
    <row r="55" spans="1:26" x14ac:dyDescent="0.3">
      <c r="A55" s="10" t="s">
        <v>153</v>
      </c>
      <c r="B55" s="10" t="s">
        <v>66</v>
      </c>
      <c r="C55" s="4">
        <v>7740835087</v>
      </c>
      <c r="D55" s="4">
        <v>4657285814</v>
      </c>
      <c r="E55" s="4">
        <v>14431795372</v>
      </c>
      <c r="F55" s="4">
        <v>1868342812</v>
      </c>
      <c r="G55" s="4">
        <v>0</v>
      </c>
      <c r="H55" s="4">
        <v>233267238</v>
      </c>
      <c r="I55" s="4">
        <v>4116419053</v>
      </c>
      <c r="J55" s="4">
        <v>15925714655</v>
      </c>
      <c r="K55" s="4">
        <v>0</v>
      </c>
      <c r="L55" s="4">
        <v>933700830</v>
      </c>
      <c r="M55" s="4">
        <v>0</v>
      </c>
      <c r="N55" s="4">
        <v>759543539</v>
      </c>
      <c r="O55" s="4">
        <v>2420292349</v>
      </c>
      <c r="P55" s="4">
        <v>0</v>
      </c>
      <c r="Q55" s="4">
        <v>5852487077</v>
      </c>
      <c r="R55" s="4">
        <v>157370770</v>
      </c>
      <c r="S55" s="4">
        <v>0</v>
      </c>
      <c r="T55" s="4">
        <v>0</v>
      </c>
      <c r="U55" s="4">
        <v>2909697096</v>
      </c>
      <c r="V55" s="4">
        <v>0</v>
      </c>
      <c r="W55" s="4">
        <v>0</v>
      </c>
      <c r="X55" s="4">
        <v>26644311</v>
      </c>
      <c r="Y55" s="4">
        <v>8859860608</v>
      </c>
      <c r="Z55" s="4">
        <v>714682906</v>
      </c>
    </row>
    <row r="56" spans="1:26" x14ac:dyDescent="0.3">
      <c r="A56" s="10" t="s">
        <v>154</v>
      </c>
      <c r="B56" s="10" t="s">
        <v>67</v>
      </c>
      <c r="C56" s="4">
        <v>551287521971</v>
      </c>
      <c r="D56" s="4">
        <v>114189071136</v>
      </c>
      <c r="E56" s="4">
        <v>4385273594607</v>
      </c>
      <c r="F56" s="4">
        <v>4236642173219</v>
      </c>
      <c r="G56" s="4">
        <v>526245095846</v>
      </c>
      <c r="H56" s="4">
        <v>184799451558</v>
      </c>
      <c r="I56" s="4">
        <v>2508087611074</v>
      </c>
      <c r="J56" s="4">
        <v>420766401526</v>
      </c>
      <c r="K56" s="4">
        <v>2049856286807</v>
      </c>
      <c r="L56" s="4">
        <v>394506723796</v>
      </c>
      <c r="M56" s="4">
        <v>79254282718</v>
      </c>
      <c r="N56" s="4">
        <v>523139447730</v>
      </c>
      <c r="O56" s="4">
        <v>1737845895407</v>
      </c>
      <c r="P56" s="4">
        <v>2090721408731</v>
      </c>
      <c r="Q56" s="4">
        <v>439719151745</v>
      </c>
      <c r="R56" s="4">
        <v>452439741632</v>
      </c>
      <c r="S56" s="4">
        <v>215141294481</v>
      </c>
      <c r="T56" s="4">
        <v>1632309173944</v>
      </c>
      <c r="U56" s="4">
        <v>172557045412</v>
      </c>
      <c r="V56" s="4">
        <v>1748963570823</v>
      </c>
      <c r="W56" s="4">
        <v>638641595107</v>
      </c>
      <c r="X56" s="4">
        <v>212673717440</v>
      </c>
      <c r="Y56" s="4">
        <v>411158260405</v>
      </c>
      <c r="Z56" s="4">
        <v>136349835326</v>
      </c>
    </row>
    <row r="57" spans="1:26" x14ac:dyDescent="0.3">
      <c r="A57" s="10" t="s">
        <v>155</v>
      </c>
      <c r="B57" s="10" t="s">
        <v>68</v>
      </c>
      <c r="C57" s="4">
        <v>503287948982</v>
      </c>
      <c r="D57" s="4">
        <v>103500639588</v>
      </c>
      <c r="E57" s="4">
        <v>3370921299237</v>
      </c>
      <c r="F57" s="4">
        <v>3776341953934</v>
      </c>
      <c r="G57" s="4">
        <v>494527619125</v>
      </c>
      <c r="H57" s="4">
        <v>176025685828</v>
      </c>
      <c r="I57" s="4">
        <v>2472923491481</v>
      </c>
      <c r="J57" s="4">
        <v>322216590315</v>
      </c>
      <c r="K57" s="4">
        <v>1843156677422</v>
      </c>
      <c r="L57" s="4">
        <v>353879388863</v>
      </c>
      <c r="M57" s="4">
        <v>70664307762</v>
      </c>
      <c r="N57" s="4">
        <v>490572378207</v>
      </c>
      <c r="O57" s="4">
        <v>1397166480786</v>
      </c>
      <c r="P57" s="4">
        <v>2001558953481</v>
      </c>
      <c r="Q57" s="4">
        <v>422041003805</v>
      </c>
      <c r="R57" s="4">
        <v>412148178900</v>
      </c>
      <c r="S57" s="4">
        <v>204715078600</v>
      </c>
      <c r="T57" s="4">
        <v>1501016867794</v>
      </c>
      <c r="U57" s="4">
        <v>168381342595</v>
      </c>
      <c r="V57" s="4">
        <v>1605073749144</v>
      </c>
      <c r="W57" s="4">
        <v>606595163532</v>
      </c>
      <c r="X57" s="4">
        <v>174122829120</v>
      </c>
      <c r="Y57" s="4">
        <v>393654709384</v>
      </c>
      <c r="Z57" s="4">
        <v>129738811931</v>
      </c>
    </row>
    <row r="58" spans="1:26" x14ac:dyDescent="0.3">
      <c r="A58" s="10" t="s">
        <v>156</v>
      </c>
      <c r="B58" s="10" t="s">
        <v>69</v>
      </c>
      <c r="C58" s="4">
        <v>47999572989</v>
      </c>
      <c r="D58" s="4">
        <v>10688431548</v>
      </c>
      <c r="E58" s="4">
        <v>990210076467</v>
      </c>
      <c r="F58" s="4">
        <v>460300219285</v>
      </c>
      <c r="G58" s="4">
        <v>31717476721</v>
      </c>
      <c r="H58" s="4">
        <v>8773765730</v>
      </c>
      <c r="I58" s="4">
        <v>34468463919</v>
      </c>
      <c r="J58" s="4">
        <v>53423363349</v>
      </c>
      <c r="K58" s="4">
        <v>206699609385</v>
      </c>
      <c r="L58" s="4">
        <v>40627334933</v>
      </c>
      <c r="M58" s="4">
        <v>8589974956</v>
      </c>
      <c r="N58" s="4">
        <v>32567069523</v>
      </c>
      <c r="O58" s="4">
        <v>325732941259</v>
      </c>
      <c r="P58" s="4">
        <v>89162455250</v>
      </c>
      <c r="Q58" s="4">
        <v>17678147940</v>
      </c>
      <c r="R58" s="4">
        <v>40291562732</v>
      </c>
      <c r="S58" s="4">
        <v>10426215881</v>
      </c>
      <c r="T58" s="4">
        <v>131292306150</v>
      </c>
      <c r="U58" s="4">
        <v>4175702817</v>
      </c>
      <c r="V58" s="4">
        <v>143889821679</v>
      </c>
      <c r="W58" s="4">
        <v>32046431575</v>
      </c>
      <c r="X58" s="4">
        <v>38550888320</v>
      </c>
      <c r="Y58" s="4">
        <v>17503551021</v>
      </c>
      <c r="Z58" s="4">
        <v>6611023395</v>
      </c>
    </row>
    <row r="59" spans="1:26" x14ac:dyDescent="0.3">
      <c r="A59" s="10" t="s">
        <v>157</v>
      </c>
      <c r="B59" s="10" t="s">
        <v>70</v>
      </c>
      <c r="C59" s="4">
        <v>298969089</v>
      </c>
      <c r="D59" s="4">
        <v>287254094</v>
      </c>
      <c r="E59" s="4">
        <v>5581569372</v>
      </c>
      <c r="F59" s="4">
        <v>4546414557</v>
      </c>
      <c r="G59" s="4">
        <v>1217911863</v>
      </c>
      <c r="H59" s="4">
        <v>0</v>
      </c>
      <c r="I59" s="4">
        <v>4741989596</v>
      </c>
      <c r="J59" s="4">
        <v>226750000</v>
      </c>
      <c r="K59" s="4">
        <v>567000000</v>
      </c>
      <c r="L59" s="4">
        <v>1001899626</v>
      </c>
      <c r="M59" s="4">
        <v>1037049002</v>
      </c>
      <c r="N59" s="4">
        <v>923946138</v>
      </c>
      <c r="O59" s="4">
        <v>0</v>
      </c>
      <c r="P59" s="4">
        <v>3121460152</v>
      </c>
      <c r="Q59" s="4">
        <v>739984681</v>
      </c>
      <c r="R59" s="4">
        <v>978735755</v>
      </c>
      <c r="S59" s="4">
        <v>782008075</v>
      </c>
      <c r="T59" s="4">
        <v>307594970</v>
      </c>
      <c r="U59" s="4">
        <v>242260339</v>
      </c>
      <c r="V59" s="4">
        <v>380450000</v>
      </c>
      <c r="W59" s="4">
        <v>1226008838</v>
      </c>
      <c r="X59" s="4">
        <v>177188245</v>
      </c>
      <c r="Y59" s="4">
        <v>3291971384</v>
      </c>
      <c r="Z59" s="4">
        <v>47981404</v>
      </c>
    </row>
    <row r="60" spans="1:26" x14ac:dyDescent="0.3">
      <c r="A60" s="10" t="s">
        <v>158</v>
      </c>
      <c r="B60" s="10" t="s">
        <v>71</v>
      </c>
      <c r="C60" s="4">
        <v>4937148396</v>
      </c>
      <c r="D60" s="4">
        <v>1241771615</v>
      </c>
      <c r="E60" s="4">
        <v>282412488097</v>
      </c>
      <c r="F60" s="4">
        <v>158116201714</v>
      </c>
      <c r="G60" s="4">
        <v>203707644645</v>
      </c>
      <c r="H60" s="4">
        <v>13874792348</v>
      </c>
      <c r="I60" s="4">
        <v>12240448956</v>
      </c>
      <c r="J60" s="4">
        <v>16768358505</v>
      </c>
      <c r="K60" s="4">
        <v>33509648536</v>
      </c>
      <c r="L60" s="4">
        <v>5215652535</v>
      </c>
      <c r="M60" s="4">
        <v>3762968228</v>
      </c>
      <c r="N60" s="4">
        <v>114028373579</v>
      </c>
      <c r="O60" s="4">
        <v>13989093087</v>
      </c>
      <c r="P60" s="4">
        <v>129933249186</v>
      </c>
      <c r="Q60" s="4">
        <v>29918137990</v>
      </c>
      <c r="R60" s="4">
        <v>26403340075</v>
      </c>
      <c r="S60" s="4">
        <v>17180407340</v>
      </c>
      <c r="T60" s="4">
        <v>245674095679</v>
      </c>
      <c r="U60" s="4">
        <v>11173181171</v>
      </c>
      <c r="V60" s="4">
        <v>27206025976</v>
      </c>
      <c r="W60" s="4">
        <v>3012681252</v>
      </c>
      <c r="X60" s="4">
        <v>5639134506</v>
      </c>
      <c r="Y60" s="4">
        <v>28976137183</v>
      </c>
      <c r="Z60" s="4">
        <v>7614154172</v>
      </c>
    </row>
    <row r="61" spans="1:26" x14ac:dyDescent="0.3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6" x14ac:dyDescent="0.3">
      <c r="A62" s="12" t="s">
        <v>159</v>
      </c>
      <c r="B62" s="12" t="s">
        <v>72</v>
      </c>
      <c r="C62" s="9">
        <v>25.92</v>
      </c>
      <c r="D62" s="9">
        <v>2.16</v>
      </c>
      <c r="E62" s="9">
        <v>39.06</v>
      </c>
      <c r="F62" s="9">
        <v>30.94</v>
      </c>
      <c r="G62" s="9">
        <v>15.65</v>
      </c>
      <c r="H62" s="9">
        <v>16.649999999999999</v>
      </c>
      <c r="I62" s="9">
        <v>36.96</v>
      </c>
      <c r="J62" s="9">
        <v>43.02</v>
      </c>
      <c r="K62" s="9">
        <v>47.29</v>
      </c>
      <c r="L62" s="9">
        <v>37.82</v>
      </c>
      <c r="M62" s="9">
        <v>20.82</v>
      </c>
      <c r="N62" s="9">
        <v>40.03</v>
      </c>
      <c r="O62" s="9">
        <v>34.92</v>
      </c>
      <c r="P62" s="9">
        <v>32.049999999999997</v>
      </c>
      <c r="Q62" s="9">
        <v>33.44</v>
      </c>
      <c r="R62" s="9">
        <v>21.05</v>
      </c>
      <c r="S62" s="9">
        <v>43.71</v>
      </c>
      <c r="T62" s="9">
        <v>14.75</v>
      </c>
      <c r="U62" s="9">
        <v>40.07</v>
      </c>
      <c r="V62" s="9">
        <v>33.49</v>
      </c>
      <c r="W62" s="9">
        <v>48.16</v>
      </c>
      <c r="X62" s="9">
        <v>49.09</v>
      </c>
      <c r="Y62" s="9">
        <v>37.17</v>
      </c>
      <c r="Z62" s="9">
        <v>19.670000000000002</v>
      </c>
    </row>
    <row r="63" spans="1:26" ht="15.6" x14ac:dyDescent="0.3">
      <c r="A63" s="12" t="s">
        <v>160</v>
      </c>
      <c r="B63" s="12" t="s">
        <v>73</v>
      </c>
      <c r="C63" s="9">
        <v>8.01</v>
      </c>
      <c r="D63" s="9">
        <v>23.33</v>
      </c>
      <c r="E63" s="9">
        <v>0.39</v>
      </c>
      <c r="F63" s="9">
        <v>15.6</v>
      </c>
      <c r="G63" s="9">
        <v>0</v>
      </c>
      <c r="H63" s="9">
        <v>0</v>
      </c>
      <c r="I63" s="9">
        <v>1.6</v>
      </c>
      <c r="J63" s="9">
        <v>1.34</v>
      </c>
      <c r="K63" s="9">
        <v>0</v>
      </c>
      <c r="L63" s="9">
        <v>2.48</v>
      </c>
      <c r="M63" s="9">
        <v>6.48</v>
      </c>
      <c r="N63" s="9">
        <v>6.25</v>
      </c>
      <c r="O63" s="9">
        <v>0.35</v>
      </c>
      <c r="P63" s="9">
        <v>2.39</v>
      </c>
      <c r="Q63" s="9">
        <v>0</v>
      </c>
      <c r="R63" s="9">
        <v>4.38</v>
      </c>
      <c r="S63" s="9">
        <v>8.9700000000000006</v>
      </c>
      <c r="T63" s="9">
        <v>4.2699999999999996</v>
      </c>
      <c r="U63" s="9">
        <v>0.93</v>
      </c>
      <c r="V63" s="9">
        <v>2.6</v>
      </c>
      <c r="W63" s="9">
        <v>8.99</v>
      </c>
      <c r="X63" s="9">
        <v>0</v>
      </c>
      <c r="Y63" s="9">
        <v>0</v>
      </c>
      <c r="Z63" s="9">
        <v>0</v>
      </c>
    </row>
    <row r="64" spans="1:26" ht="15.6" x14ac:dyDescent="0.3">
      <c r="A64" s="12" t="s">
        <v>161</v>
      </c>
      <c r="B64" s="12" t="s">
        <v>74</v>
      </c>
      <c r="C64" s="9">
        <v>4</v>
      </c>
      <c r="D64" s="9">
        <v>0.09</v>
      </c>
      <c r="E64" s="9">
        <v>0.47</v>
      </c>
      <c r="F64" s="9">
        <v>1.27</v>
      </c>
      <c r="G64" s="9">
        <v>0.5</v>
      </c>
      <c r="H64" s="9">
        <v>1.23</v>
      </c>
      <c r="I64" s="9">
        <v>4.53</v>
      </c>
      <c r="J64" s="9">
        <v>2.62</v>
      </c>
      <c r="K64" s="9">
        <v>1.63</v>
      </c>
      <c r="L64" s="9">
        <v>8.07</v>
      </c>
      <c r="M64" s="9">
        <v>1.51</v>
      </c>
      <c r="N64" s="9">
        <v>3.94</v>
      </c>
      <c r="O64" s="9">
        <v>5.17</v>
      </c>
      <c r="P64" s="9">
        <v>2.97</v>
      </c>
      <c r="Q64" s="9">
        <v>5.5</v>
      </c>
      <c r="R64" s="9">
        <v>3.07</v>
      </c>
      <c r="S64" s="9">
        <v>2.62</v>
      </c>
      <c r="T64" s="9">
        <v>0.13</v>
      </c>
      <c r="U64" s="9">
        <v>3.67</v>
      </c>
      <c r="V64" s="9">
        <v>1.45</v>
      </c>
      <c r="W64" s="9">
        <v>1.64</v>
      </c>
      <c r="X64" s="9">
        <v>2.5299999999999998</v>
      </c>
      <c r="Y64" s="9">
        <v>3.02</v>
      </c>
      <c r="Z64" s="9">
        <v>1.68</v>
      </c>
    </row>
    <row r="65" spans="1:26" ht="15.6" x14ac:dyDescent="0.3">
      <c r="A65" s="12" t="s">
        <v>162</v>
      </c>
      <c r="B65" s="12" t="s">
        <v>75</v>
      </c>
      <c r="C65" s="9">
        <v>37.880000000000003</v>
      </c>
      <c r="D65" s="9">
        <v>2.37</v>
      </c>
      <c r="E65" s="9">
        <v>2.34</v>
      </c>
      <c r="F65" s="9">
        <v>4.9400000000000004</v>
      </c>
      <c r="G65" s="9">
        <v>8.2200000000000006</v>
      </c>
      <c r="H65" s="9">
        <v>18.61</v>
      </c>
      <c r="I65" s="9">
        <v>36.97</v>
      </c>
      <c r="J65" s="9">
        <v>14.18</v>
      </c>
      <c r="K65" s="9">
        <v>4.21</v>
      </c>
      <c r="L65" s="9">
        <v>44.83</v>
      </c>
      <c r="M65" s="9">
        <v>19.010000000000002</v>
      </c>
      <c r="N65" s="9">
        <v>27.25</v>
      </c>
      <c r="O65" s="9">
        <v>41.46</v>
      </c>
      <c r="P65" s="9">
        <v>15.29</v>
      </c>
      <c r="Q65" s="9">
        <v>22.9</v>
      </c>
      <c r="R65" s="9">
        <v>25.95</v>
      </c>
      <c r="S65" s="9">
        <v>15.94</v>
      </c>
      <c r="T65" s="9">
        <v>2.0499999999999998</v>
      </c>
      <c r="U65" s="9">
        <v>15.78</v>
      </c>
      <c r="V65" s="9">
        <v>5.75</v>
      </c>
      <c r="W65" s="9">
        <v>5.81</v>
      </c>
      <c r="X65" s="9">
        <v>9.5299999999999994</v>
      </c>
      <c r="Y65" s="9">
        <v>47.94</v>
      </c>
      <c r="Z65" s="9">
        <v>99.42</v>
      </c>
    </row>
    <row r="66" spans="1:26" ht="15.6" x14ac:dyDescent="0.3">
      <c r="A66" s="12" t="s">
        <v>163</v>
      </c>
      <c r="B66" s="12" t="s">
        <v>76</v>
      </c>
      <c r="C66" s="9">
        <v>1.17</v>
      </c>
      <c r="D66" s="9">
        <v>0.96</v>
      </c>
      <c r="E66" s="9">
        <v>1.2</v>
      </c>
      <c r="F66" s="9">
        <v>1.1599999999999999</v>
      </c>
      <c r="G66" s="9">
        <v>0.91</v>
      </c>
      <c r="H66" s="9">
        <v>1.36</v>
      </c>
      <c r="I66" s="9">
        <v>1.27</v>
      </c>
      <c r="J66" s="9">
        <v>0.89</v>
      </c>
      <c r="K66" s="9">
        <v>1.04</v>
      </c>
      <c r="L66" s="9">
        <v>0.76</v>
      </c>
      <c r="M66" s="9">
        <v>1.17</v>
      </c>
      <c r="N66" s="9">
        <v>1.34</v>
      </c>
      <c r="O66" s="9">
        <v>1.44</v>
      </c>
      <c r="P66" s="9">
        <v>1.26</v>
      </c>
      <c r="Q66" s="9">
        <v>1.1399999999999999</v>
      </c>
      <c r="R66" s="9">
        <v>0.77</v>
      </c>
      <c r="S66" s="9">
        <v>1.55</v>
      </c>
      <c r="T66" s="9">
        <v>1</v>
      </c>
      <c r="U66" s="9">
        <v>1.1599999999999999</v>
      </c>
      <c r="V66" s="9">
        <v>1.1599999999999999</v>
      </c>
      <c r="W66" s="9">
        <v>1.35</v>
      </c>
      <c r="X66" s="9">
        <v>0.88</v>
      </c>
      <c r="Y66" s="9">
        <v>1.42</v>
      </c>
      <c r="Z66" s="9">
        <v>1.29</v>
      </c>
    </row>
    <row r="67" spans="1:26" ht="15.6" x14ac:dyDescent="0.3">
      <c r="A67" s="12" t="s">
        <v>164</v>
      </c>
      <c r="B67" s="12" t="s">
        <v>77</v>
      </c>
      <c r="C67" s="9">
        <v>0.63</v>
      </c>
      <c r="D67" s="9">
        <v>0.78</v>
      </c>
      <c r="E67" s="9">
        <v>0.79</v>
      </c>
      <c r="F67" s="9">
        <v>0.75</v>
      </c>
      <c r="G67" s="9">
        <v>0.63</v>
      </c>
      <c r="H67" s="9">
        <v>1.1200000000000001</v>
      </c>
      <c r="I67" s="9">
        <v>0.79</v>
      </c>
      <c r="J67" s="9">
        <v>0.55000000000000004</v>
      </c>
      <c r="K67" s="9">
        <v>0.62</v>
      </c>
      <c r="L67" s="9">
        <v>0.46</v>
      </c>
      <c r="M67" s="9">
        <v>0.55000000000000004</v>
      </c>
      <c r="N67" s="9">
        <v>0.96</v>
      </c>
      <c r="O67" s="9">
        <v>1.1299999999999999</v>
      </c>
      <c r="P67" s="9">
        <v>0.77</v>
      </c>
      <c r="Q67" s="9">
        <v>1.01</v>
      </c>
      <c r="R67" s="9">
        <v>0.47</v>
      </c>
      <c r="S67" s="9">
        <v>1.24</v>
      </c>
      <c r="T67" s="9">
        <v>0.82</v>
      </c>
      <c r="U67" s="9">
        <v>0.92</v>
      </c>
      <c r="V67" s="9">
        <v>0.62</v>
      </c>
      <c r="W67" s="9">
        <v>0.76</v>
      </c>
      <c r="X67" s="9">
        <v>0.57999999999999996</v>
      </c>
      <c r="Y67" s="9">
        <v>1.07</v>
      </c>
      <c r="Z67" s="9">
        <v>1.1100000000000001</v>
      </c>
    </row>
    <row r="68" spans="1:26" ht="15.6" x14ac:dyDescent="0.3">
      <c r="A68" s="12" t="s">
        <v>165</v>
      </c>
      <c r="B68" s="12" t="s">
        <v>78</v>
      </c>
      <c r="C68" s="9">
        <v>74.08</v>
      </c>
      <c r="D68" s="9">
        <v>97.84</v>
      </c>
      <c r="E68" s="9">
        <v>60.94</v>
      </c>
      <c r="F68" s="9">
        <v>69.06</v>
      </c>
      <c r="G68" s="9">
        <v>84.35</v>
      </c>
      <c r="H68" s="9">
        <v>83.35</v>
      </c>
      <c r="I68" s="9">
        <v>63.04</v>
      </c>
      <c r="J68" s="9">
        <v>56.98</v>
      </c>
      <c r="K68" s="9">
        <v>52.71</v>
      </c>
      <c r="L68" s="9">
        <v>62.18</v>
      </c>
      <c r="M68" s="9">
        <v>79.180000000000007</v>
      </c>
      <c r="N68" s="9">
        <v>59.97</v>
      </c>
      <c r="O68" s="9">
        <v>65.08</v>
      </c>
      <c r="P68" s="9">
        <v>67.95</v>
      </c>
      <c r="Q68" s="9">
        <v>66.56</v>
      </c>
      <c r="R68" s="9">
        <v>78.95</v>
      </c>
      <c r="S68" s="9">
        <v>56.29</v>
      </c>
      <c r="T68" s="9">
        <v>85.25</v>
      </c>
      <c r="U68" s="9">
        <v>59.93</v>
      </c>
      <c r="V68" s="9">
        <v>66.510000000000005</v>
      </c>
      <c r="W68" s="9">
        <v>51.84</v>
      </c>
      <c r="X68" s="9">
        <v>50.91</v>
      </c>
      <c r="Y68" s="9">
        <v>62.83</v>
      </c>
      <c r="Z68" s="9">
        <v>80.33</v>
      </c>
    </row>
    <row r="70" spans="1:26" x14ac:dyDescent="0.3">
      <c r="C70" s="15"/>
    </row>
    <row r="71" spans="1:26" x14ac:dyDescent="0.3">
      <c r="A71" s="17"/>
      <c r="B71" s="17"/>
      <c r="C71" s="14"/>
    </row>
    <row r="72" spans="1:26" x14ac:dyDescent="0.3">
      <c r="C72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2D071-5922-4188-AA10-4C4AF5AE9B6E}">
  <dimension ref="A1:Z68"/>
  <sheetViews>
    <sheetView showGridLines="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" sqref="C2"/>
    </sheetView>
  </sheetViews>
  <sheetFormatPr baseColWidth="10" defaultRowHeight="14.4" x14ac:dyDescent="0.3"/>
  <cols>
    <col min="1" max="1" width="13.21875" bestFit="1" customWidth="1"/>
    <col min="2" max="2" width="41.44140625" bestFit="1" customWidth="1"/>
    <col min="3" max="3" width="17.21875" bestFit="1" customWidth="1"/>
    <col min="4" max="4" width="21.109375" customWidth="1"/>
    <col min="5" max="5" width="18.77734375" bestFit="1" customWidth="1"/>
    <col min="6" max="6" width="22.6640625" customWidth="1"/>
    <col min="7" max="8" width="17.21875" bestFit="1" customWidth="1"/>
    <col min="9" max="9" width="18.77734375" bestFit="1" customWidth="1"/>
    <col min="10" max="10" width="17.21875" bestFit="1" customWidth="1"/>
    <col min="11" max="11" width="18.77734375" bestFit="1" customWidth="1"/>
    <col min="12" max="12" width="17.21875" bestFit="1" customWidth="1"/>
    <col min="13" max="13" width="20.33203125" customWidth="1"/>
    <col min="14" max="14" width="17.21875" bestFit="1" customWidth="1"/>
    <col min="15" max="16" width="18.77734375" bestFit="1" customWidth="1"/>
    <col min="17" max="19" width="17.21875" bestFit="1" customWidth="1"/>
    <col min="20" max="20" width="18.77734375" bestFit="1" customWidth="1"/>
    <col min="21" max="21" width="22.109375" customWidth="1"/>
    <col min="22" max="22" width="20.5546875" customWidth="1"/>
    <col min="23" max="23" width="23.109375" customWidth="1"/>
    <col min="24" max="26" width="17.21875" bestFit="1" customWidth="1"/>
  </cols>
  <sheetData>
    <row r="1" spans="1:26" x14ac:dyDescent="0.3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</row>
    <row r="2" spans="1:26" x14ac:dyDescent="0.3">
      <c r="A2" s="19" t="s">
        <v>190</v>
      </c>
      <c r="B2" s="19" t="s">
        <v>191</v>
      </c>
      <c r="C2" s="19" t="s">
        <v>166</v>
      </c>
      <c r="D2" s="19" t="s">
        <v>167</v>
      </c>
      <c r="E2" s="19" t="s">
        <v>168</v>
      </c>
      <c r="F2" s="19" t="s">
        <v>169</v>
      </c>
      <c r="G2" s="19" t="s">
        <v>170</v>
      </c>
      <c r="H2" s="19" t="s">
        <v>171</v>
      </c>
      <c r="I2" s="19" t="s">
        <v>172</v>
      </c>
      <c r="J2" s="19" t="s">
        <v>173</v>
      </c>
      <c r="K2" s="19" t="s">
        <v>174</v>
      </c>
      <c r="L2" s="19" t="s">
        <v>175</v>
      </c>
      <c r="M2" s="19" t="s">
        <v>176</v>
      </c>
      <c r="N2" s="19" t="s">
        <v>177</v>
      </c>
      <c r="O2" s="19" t="s">
        <v>178</v>
      </c>
      <c r="P2" s="19" t="s">
        <v>179</v>
      </c>
      <c r="Q2" s="19" t="s">
        <v>180</v>
      </c>
      <c r="R2" s="19" t="s">
        <v>181</v>
      </c>
      <c r="S2" s="19" t="s">
        <v>182</v>
      </c>
      <c r="T2" s="19" t="s">
        <v>183</v>
      </c>
      <c r="U2" s="19" t="s">
        <v>184</v>
      </c>
      <c r="V2" s="19" t="s">
        <v>185</v>
      </c>
      <c r="W2" s="19" t="s">
        <v>186</v>
      </c>
      <c r="X2" s="19" t="s">
        <v>187</v>
      </c>
      <c r="Y2" s="19" t="s">
        <v>188</v>
      </c>
      <c r="Z2" s="19" t="s">
        <v>189</v>
      </c>
    </row>
    <row r="3" spans="1:26" x14ac:dyDescent="0.3">
      <c r="A3" s="22" t="s">
        <v>111</v>
      </c>
      <c r="B3" s="22" t="s">
        <v>106</v>
      </c>
      <c r="C3" s="23">
        <v>350888860460</v>
      </c>
      <c r="D3" s="23">
        <v>755115605234</v>
      </c>
      <c r="E3" s="23">
        <v>4364698107367</v>
      </c>
      <c r="F3" s="23">
        <v>4210714994802</v>
      </c>
      <c r="G3" s="23">
        <v>560781300669</v>
      </c>
      <c r="H3" s="23">
        <v>293898278985</v>
      </c>
      <c r="I3" s="23">
        <v>3475661810509</v>
      </c>
      <c r="J3" s="23">
        <v>683250472025</v>
      </c>
      <c r="K3" s="23">
        <v>1258162598150</v>
      </c>
      <c r="L3" s="23">
        <v>528560680717</v>
      </c>
      <c r="M3" s="23">
        <v>110228936170</v>
      </c>
      <c r="N3" s="23">
        <v>351668074033</v>
      </c>
      <c r="O3" s="23">
        <v>1590962751169</v>
      </c>
      <c r="P3" s="23">
        <v>1304655968616</v>
      </c>
      <c r="Q3" s="23">
        <v>438283777658</v>
      </c>
      <c r="R3" s="23">
        <v>237992053470</v>
      </c>
      <c r="S3" s="23">
        <v>181600387157</v>
      </c>
      <c r="T3" s="23">
        <v>1453114678555</v>
      </c>
      <c r="U3" s="23">
        <v>120549601512</v>
      </c>
      <c r="V3" s="23">
        <v>974922994153</v>
      </c>
      <c r="W3" s="23">
        <v>396079237494</v>
      </c>
      <c r="X3" s="23">
        <v>317073924875</v>
      </c>
      <c r="Y3" s="23">
        <v>775544174660</v>
      </c>
      <c r="Z3" s="23">
        <v>129264584588</v>
      </c>
    </row>
    <row r="4" spans="1:26" x14ac:dyDescent="0.3">
      <c r="A4" t="s">
        <v>112</v>
      </c>
      <c r="B4" t="s">
        <v>25</v>
      </c>
      <c r="C4" s="21">
        <v>212252147279</v>
      </c>
      <c r="D4" s="21">
        <v>489724737341</v>
      </c>
      <c r="E4" s="21">
        <v>1731305563857</v>
      </c>
      <c r="F4" s="21">
        <v>2980670826434</v>
      </c>
      <c r="G4" s="21">
        <v>367812647395</v>
      </c>
      <c r="H4" s="21">
        <v>279530633167</v>
      </c>
      <c r="I4" s="21">
        <v>1555160557327</v>
      </c>
      <c r="J4" s="21">
        <v>244464811798</v>
      </c>
      <c r="K4" s="21">
        <v>517049887612</v>
      </c>
      <c r="L4" s="21">
        <v>215536307280</v>
      </c>
      <c r="M4" s="21">
        <v>58629389377</v>
      </c>
      <c r="N4" s="21">
        <v>199179452287</v>
      </c>
      <c r="O4" s="21">
        <v>688103642523</v>
      </c>
      <c r="P4" s="21">
        <v>804095847578</v>
      </c>
      <c r="Q4" s="21">
        <v>278394502186</v>
      </c>
      <c r="R4" s="21">
        <v>114682588227</v>
      </c>
      <c r="S4" s="21">
        <v>125308436857</v>
      </c>
      <c r="T4" s="21">
        <v>1179997532190</v>
      </c>
      <c r="U4" s="21">
        <v>82147553215</v>
      </c>
      <c r="V4" s="21">
        <v>695939686612</v>
      </c>
      <c r="W4" s="21">
        <v>278955156690</v>
      </c>
      <c r="X4" s="21">
        <v>137768709979</v>
      </c>
      <c r="Y4" s="21">
        <v>484541180554</v>
      </c>
      <c r="Z4" s="21">
        <v>121300014425</v>
      </c>
    </row>
    <row r="5" spans="1:26" x14ac:dyDescent="0.3">
      <c r="A5" t="s">
        <v>113</v>
      </c>
      <c r="B5" t="s">
        <v>26</v>
      </c>
      <c r="C5" s="21">
        <v>25017610580</v>
      </c>
      <c r="D5" s="21">
        <v>113710674348</v>
      </c>
      <c r="E5" s="21">
        <v>198473505137</v>
      </c>
      <c r="F5" s="21">
        <v>167700955329</v>
      </c>
      <c r="G5" s="21">
        <v>7867473177</v>
      </c>
      <c r="H5" s="21">
        <v>8862819535</v>
      </c>
      <c r="I5" s="21">
        <v>152016545189</v>
      </c>
      <c r="J5" s="21">
        <v>14571083709</v>
      </c>
      <c r="K5" s="21">
        <v>124112197227</v>
      </c>
      <c r="L5" s="21">
        <v>61364380753</v>
      </c>
      <c r="M5" s="21">
        <v>5417109964</v>
      </c>
      <c r="N5" s="21">
        <v>42850178697</v>
      </c>
      <c r="O5" s="21">
        <v>30568414722</v>
      </c>
      <c r="P5" s="21">
        <v>38634747683</v>
      </c>
      <c r="Q5" s="21">
        <v>145647905358</v>
      </c>
      <c r="R5" s="21">
        <v>4450580305</v>
      </c>
      <c r="S5" s="21">
        <v>8173553576</v>
      </c>
      <c r="T5" s="21">
        <v>22917651940</v>
      </c>
      <c r="U5" s="21">
        <v>7610271219</v>
      </c>
      <c r="V5" s="21">
        <v>37979719983</v>
      </c>
      <c r="W5" s="21">
        <v>29413909846</v>
      </c>
      <c r="X5" s="21">
        <v>60683065824</v>
      </c>
      <c r="Y5" s="21">
        <v>56937801914</v>
      </c>
      <c r="Z5" s="21">
        <v>9414048572</v>
      </c>
    </row>
    <row r="6" spans="1:26" x14ac:dyDescent="0.3">
      <c r="A6" t="s">
        <v>114</v>
      </c>
      <c r="B6" t="s">
        <v>27</v>
      </c>
      <c r="C6" s="21">
        <v>93381787606</v>
      </c>
      <c r="D6" s="21">
        <v>284498813204</v>
      </c>
      <c r="E6" s="21">
        <v>951730832165</v>
      </c>
      <c r="F6" s="21">
        <v>1206563812327</v>
      </c>
      <c r="G6" s="21">
        <v>194563668393</v>
      </c>
      <c r="H6" s="21">
        <v>208269232604</v>
      </c>
      <c r="I6" s="21">
        <v>812421761977</v>
      </c>
      <c r="J6" s="21">
        <v>125317179354</v>
      </c>
      <c r="K6" s="21">
        <v>195021165742</v>
      </c>
      <c r="L6" s="21">
        <v>79563883754</v>
      </c>
      <c r="M6" s="21">
        <v>29179394615</v>
      </c>
      <c r="N6" s="21">
        <v>88897255561</v>
      </c>
      <c r="O6" s="21">
        <v>527277294267</v>
      </c>
      <c r="P6" s="21">
        <v>614624832065</v>
      </c>
      <c r="Q6" s="21">
        <v>112744173499</v>
      </c>
      <c r="R6" s="21">
        <v>80145061088</v>
      </c>
      <c r="S6" s="21">
        <v>89173976066</v>
      </c>
      <c r="T6" s="21">
        <v>951150432542</v>
      </c>
      <c r="U6" s="21">
        <v>58281218563</v>
      </c>
      <c r="V6" s="21">
        <v>294624015682</v>
      </c>
      <c r="W6" s="21">
        <v>109108844544</v>
      </c>
      <c r="X6" s="21">
        <v>41675974156</v>
      </c>
      <c r="Y6" s="21">
        <v>230165791792</v>
      </c>
      <c r="Z6" s="21">
        <v>76596380737</v>
      </c>
    </row>
    <row r="7" spans="1:26" x14ac:dyDescent="0.3">
      <c r="A7" t="s">
        <v>115</v>
      </c>
      <c r="B7" t="s">
        <v>28</v>
      </c>
      <c r="C7" s="21">
        <v>-3918898290</v>
      </c>
      <c r="D7" s="21">
        <v>-3840822881</v>
      </c>
      <c r="E7" s="21">
        <v>-2551760449</v>
      </c>
      <c r="F7" s="21">
        <v>-78682899788</v>
      </c>
      <c r="G7" s="21">
        <v>0</v>
      </c>
      <c r="H7" s="21">
        <v>0</v>
      </c>
      <c r="I7" s="21">
        <v>-15882783791</v>
      </c>
      <c r="J7" s="21">
        <v>-2348721245</v>
      </c>
      <c r="K7" s="21">
        <v>0</v>
      </c>
      <c r="L7" s="21">
        <v>0</v>
      </c>
      <c r="M7" s="21">
        <v>-18754451</v>
      </c>
      <c r="N7" s="21">
        <v>0</v>
      </c>
      <c r="O7" s="21">
        <v>-10752906709</v>
      </c>
      <c r="P7" s="21">
        <v>-15399251891</v>
      </c>
      <c r="Q7" s="21">
        <v>-431018700</v>
      </c>
      <c r="R7" s="21">
        <v>-77590456</v>
      </c>
      <c r="S7" s="21">
        <v>-6183463865</v>
      </c>
      <c r="T7" s="21">
        <v>-12785755197</v>
      </c>
      <c r="U7" s="21">
        <v>0</v>
      </c>
      <c r="V7" s="21">
        <v>-947771186</v>
      </c>
      <c r="W7" s="21">
        <v>-9082122424</v>
      </c>
      <c r="X7" s="21">
        <v>0</v>
      </c>
      <c r="Y7" s="21">
        <v>-2032406646</v>
      </c>
      <c r="Z7" s="21">
        <v>-1066308665</v>
      </c>
    </row>
    <row r="8" spans="1:26" x14ac:dyDescent="0.3">
      <c r="A8" t="s">
        <v>116</v>
      </c>
      <c r="B8" t="s">
        <v>29</v>
      </c>
      <c r="C8" s="21">
        <v>93227749093</v>
      </c>
      <c r="D8" s="21">
        <v>91161969246</v>
      </c>
      <c r="E8" s="21">
        <v>578345505525</v>
      </c>
      <c r="F8" s="21">
        <v>1605253470642</v>
      </c>
      <c r="G8" s="21">
        <v>126570734932</v>
      </c>
      <c r="H8" s="21">
        <v>62319862091</v>
      </c>
      <c r="I8" s="21">
        <v>589701521380</v>
      </c>
      <c r="J8" s="21">
        <v>104576548735</v>
      </c>
      <c r="K8" s="21">
        <v>197673154426</v>
      </c>
      <c r="L8" s="21">
        <v>73747702577</v>
      </c>
      <c r="M8" s="21">
        <v>23658633476</v>
      </c>
      <c r="N8" s="21">
        <v>67296833762</v>
      </c>
      <c r="O8" s="21">
        <v>123167204849</v>
      </c>
      <c r="P8" s="21">
        <v>149420539477</v>
      </c>
      <c r="Q8" s="21">
        <v>19307306419</v>
      </c>
      <c r="R8" s="21">
        <v>25982873999</v>
      </c>
      <c r="S8" s="21">
        <v>27960907215</v>
      </c>
      <c r="T8" s="21">
        <v>207938209904</v>
      </c>
      <c r="U8" s="21">
        <v>16111585560</v>
      </c>
      <c r="V8" s="21">
        <v>363132569640</v>
      </c>
      <c r="W8" s="21">
        <v>139914224186</v>
      </c>
      <c r="X8" s="21">
        <v>35252653719</v>
      </c>
      <c r="Y8" s="21">
        <v>197412673990</v>
      </c>
      <c r="Z8" s="21">
        <v>35284774729</v>
      </c>
    </row>
    <row r="9" spans="1:26" x14ac:dyDescent="0.3">
      <c r="A9" t="s">
        <v>117</v>
      </c>
      <c r="B9" t="s">
        <v>30</v>
      </c>
      <c r="C9" s="21">
        <v>625000000</v>
      </c>
      <c r="D9" s="21">
        <v>353280543</v>
      </c>
      <c r="E9" s="21">
        <v>2755721030</v>
      </c>
      <c r="F9" s="21">
        <v>1152588136</v>
      </c>
      <c r="G9" s="21">
        <v>38810770893</v>
      </c>
      <c r="H9" s="21">
        <v>78718937</v>
      </c>
      <c r="I9" s="21">
        <v>1020728781</v>
      </c>
      <c r="J9" s="21">
        <v>0</v>
      </c>
      <c r="K9" s="21">
        <v>243370217</v>
      </c>
      <c r="L9" s="21">
        <v>860340196</v>
      </c>
      <c r="M9" s="21">
        <v>374251322</v>
      </c>
      <c r="N9" s="21">
        <v>135184267</v>
      </c>
      <c r="O9" s="21">
        <v>7090728685</v>
      </c>
      <c r="P9" s="21">
        <v>1415728353</v>
      </c>
      <c r="Q9" s="21">
        <v>695116910</v>
      </c>
      <c r="R9" s="21">
        <v>4104072835</v>
      </c>
      <c r="S9" s="21">
        <v>0</v>
      </c>
      <c r="T9" s="21">
        <v>-2008762196</v>
      </c>
      <c r="U9" s="21">
        <v>144477873</v>
      </c>
      <c r="V9" s="21">
        <v>203381307</v>
      </c>
      <c r="W9" s="21">
        <v>518178114</v>
      </c>
      <c r="X9" s="21">
        <v>157016280</v>
      </c>
      <c r="Y9" s="21">
        <v>24912858</v>
      </c>
      <c r="Z9" s="21">
        <v>4810387</v>
      </c>
    </row>
    <row r="10" spans="1:26" x14ac:dyDescent="0.3">
      <c r="A10" t="s">
        <v>118</v>
      </c>
      <c r="B10" t="s">
        <v>31</v>
      </c>
      <c r="C10" s="21">
        <v>138636713181</v>
      </c>
      <c r="D10" s="21">
        <v>265390867893</v>
      </c>
      <c r="E10" s="21">
        <v>2633392543510</v>
      </c>
      <c r="F10" s="21">
        <v>1230044168368</v>
      </c>
      <c r="G10" s="21">
        <v>192968653274</v>
      </c>
      <c r="H10" s="21">
        <v>14367645818</v>
      </c>
      <c r="I10" s="21">
        <v>1920501253182</v>
      </c>
      <c r="J10" s="21">
        <v>438785660227</v>
      </c>
      <c r="K10" s="21">
        <v>741112710538</v>
      </c>
      <c r="L10" s="21">
        <v>313024373437</v>
      </c>
      <c r="M10" s="21">
        <v>51599546793</v>
      </c>
      <c r="N10" s="21">
        <v>152488621746</v>
      </c>
      <c r="O10" s="21">
        <v>902859108646</v>
      </c>
      <c r="P10" s="21">
        <v>500560121038</v>
      </c>
      <c r="Q10" s="21">
        <v>159889275472</v>
      </c>
      <c r="R10" s="21">
        <v>123309465243</v>
      </c>
      <c r="S10" s="21">
        <v>56291950300</v>
      </c>
      <c r="T10" s="21">
        <v>273117146365</v>
      </c>
      <c r="U10" s="21">
        <v>38402048297</v>
      </c>
      <c r="V10" s="21">
        <v>278983307541</v>
      </c>
      <c r="W10" s="21">
        <v>117124080804</v>
      </c>
      <c r="X10" s="21">
        <v>179305214896</v>
      </c>
      <c r="Y10" s="21">
        <v>291002994106</v>
      </c>
      <c r="Z10" s="21">
        <v>7964570163</v>
      </c>
    </row>
    <row r="11" spans="1:26" x14ac:dyDescent="0.3">
      <c r="A11" t="s">
        <v>119</v>
      </c>
      <c r="B11" t="s">
        <v>32</v>
      </c>
      <c r="C11" s="21">
        <v>0</v>
      </c>
      <c r="D11" s="21">
        <v>25000000000</v>
      </c>
      <c r="E11" s="21">
        <v>0</v>
      </c>
      <c r="F11" s="21">
        <v>0</v>
      </c>
      <c r="G11" s="21">
        <v>0</v>
      </c>
      <c r="H11" s="21">
        <v>0</v>
      </c>
      <c r="I11" s="21">
        <v>564297836</v>
      </c>
      <c r="J11" s="21">
        <v>0</v>
      </c>
      <c r="K11" s="21">
        <v>0</v>
      </c>
      <c r="L11" s="21">
        <v>193744000000</v>
      </c>
      <c r="M11" s="21">
        <v>0</v>
      </c>
      <c r="N11" s="21">
        <v>0</v>
      </c>
      <c r="O11" s="21">
        <v>0</v>
      </c>
      <c r="P11" s="21">
        <v>589288000</v>
      </c>
      <c r="Q11" s="21">
        <v>0</v>
      </c>
      <c r="R11" s="21">
        <v>1076427900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</row>
    <row r="12" spans="1:26" x14ac:dyDescent="0.3">
      <c r="A12" t="s">
        <v>192</v>
      </c>
      <c r="B12" t="s">
        <v>27</v>
      </c>
      <c r="C12" s="21">
        <v>0</v>
      </c>
      <c r="D12" s="21">
        <v>98231043709</v>
      </c>
      <c r="E12" s="21">
        <v>1241858386131</v>
      </c>
      <c r="F12" s="21">
        <v>176038601765</v>
      </c>
      <c r="G12" s="21">
        <v>6198882265</v>
      </c>
      <c r="H12" s="21">
        <v>0</v>
      </c>
      <c r="I12" s="21">
        <v>785986669133</v>
      </c>
      <c r="J12" s="21">
        <v>97259658782</v>
      </c>
      <c r="K12" s="21">
        <v>0</v>
      </c>
      <c r="L12" s="21">
        <v>37744979387</v>
      </c>
      <c r="M12" s="21">
        <v>3704305847</v>
      </c>
      <c r="N12" s="21">
        <v>31932368331</v>
      </c>
      <c r="O12" s="21">
        <v>489774134748</v>
      </c>
      <c r="P12" s="21">
        <v>178105242346</v>
      </c>
      <c r="Q12" s="21">
        <v>74090311311</v>
      </c>
      <c r="R12" s="21">
        <v>31534836794</v>
      </c>
      <c r="S12" s="21">
        <v>8262158708</v>
      </c>
      <c r="T12" s="21">
        <v>49531293136</v>
      </c>
      <c r="U12" s="21">
        <v>7167064234</v>
      </c>
      <c r="V12" s="21">
        <v>0</v>
      </c>
      <c r="W12" s="21">
        <v>12908851134</v>
      </c>
      <c r="X12" s="21">
        <v>22633626074</v>
      </c>
      <c r="Y12" s="21">
        <v>61659459138</v>
      </c>
      <c r="Z12" s="21">
        <v>0</v>
      </c>
    </row>
    <row r="13" spans="1:26" x14ac:dyDescent="0.3">
      <c r="A13" t="s">
        <v>120</v>
      </c>
      <c r="B13" t="s">
        <v>33</v>
      </c>
      <c r="C13" s="21">
        <v>0</v>
      </c>
      <c r="D13" s="21">
        <v>-209116020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-291581916</v>
      </c>
      <c r="N13" s="21">
        <v>-7798845387</v>
      </c>
      <c r="O13" s="21">
        <v>0</v>
      </c>
      <c r="P13" s="21">
        <v>0</v>
      </c>
      <c r="Q13" s="21">
        <v>-4080329148</v>
      </c>
      <c r="R13" s="21">
        <v>0</v>
      </c>
      <c r="S13" s="21">
        <v>-335208397</v>
      </c>
      <c r="T13" s="21">
        <v>-137059673</v>
      </c>
      <c r="U13" s="21">
        <v>-461758067</v>
      </c>
      <c r="V13" s="21">
        <v>0</v>
      </c>
      <c r="W13" s="21">
        <v>-10582489452</v>
      </c>
      <c r="X13" s="21">
        <v>0</v>
      </c>
      <c r="Y13" s="21">
        <v>0</v>
      </c>
      <c r="Z13" s="21">
        <v>0</v>
      </c>
    </row>
    <row r="14" spans="1:26" x14ac:dyDescent="0.3">
      <c r="A14" t="s">
        <v>121</v>
      </c>
      <c r="B14" t="s">
        <v>34</v>
      </c>
      <c r="C14" s="21">
        <v>16489372799</v>
      </c>
      <c r="D14" s="21">
        <v>11105414568</v>
      </c>
      <c r="E14" s="21">
        <v>322875797541</v>
      </c>
      <c r="F14" s="21">
        <v>158208460935</v>
      </c>
      <c r="G14" s="21">
        <v>56245210645</v>
      </c>
      <c r="H14" s="21">
        <v>0</v>
      </c>
      <c r="I14" s="21">
        <v>140331782956</v>
      </c>
      <c r="J14" s="21">
        <v>61431106674</v>
      </c>
      <c r="K14" s="21">
        <v>12461490763</v>
      </c>
      <c r="L14" s="21">
        <v>13967142187</v>
      </c>
      <c r="M14" s="21">
        <v>19327942282</v>
      </c>
      <c r="N14" s="21">
        <v>33360739705</v>
      </c>
      <c r="O14" s="21">
        <v>103947002786</v>
      </c>
      <c r="P14" s="21">
        <v>68728210282</v>
      </c>
      <c r="Q14" s="21">
        <v>22843824287</v>
      </c>
      <c r="R14" s="21">
        <v>23104926555</v>
      </c>
      <c r="S14" s="21">
        <v>348957600</v>
      </c>
      <c r="T14" s="21">
        <v>17918809891</v>
      </c>
      <c r="U14" s="21">
        <v>2079052114</v>
      </c>
      <c r="V14" s="21">
        <v>34429482480</v>
      </c>
      <c r="W14" s="21">
        <v>15055738156</v>
      </c>
      <c r="X14" s="21">
        <v>64854523969</v>
      </c>
      <c r="Y14" s="21">
        <v>22045366914</v>
      </c>
      <c r="Z14" s="21">
        <v>1505228053</v>
      </c>
    </row>
    <row r="15" spans="1:26" x14ac:dyDescent="0.3">
      <c r="A15" t="s">
        <v>122</v>
      </c>
      <c r="B15" t="s">
        <v>35</v>
      </c>
      <c r="C15" s="21">
        <v>121841305835</v>
      </c>
      <c r="D15" s="21">
        <v>92879872067</v>
      </c>
      <c r="E15" s="21">
        <v>1058491254198</v>
      </c>
      <c r="F15" s="21">
        <v>855894450000</v>
      </c>
      <c r="G15" s="21">
        <v>121800489693</v>
      </c>
      <c r="H15" s="21">
        <v>14367645818</v>
      </c>
      <c r="I15" s="21">
        <v>992589948145</v>
      </c>
      <c r="J15" s="21">
        <v>280094894771</v>
      </c>
      <c r="K15" s="21">
        <v>727766162975</v>
      </c>
      <c r="L15" s="21">
        <v>67568251863</v>
      </c>
      <c r="M15" s="21">
        <v>27996322040</v>
      </c>
      <c r="N15" s="21">
        <v>86323441321</v>
      </c>
      <c r="O15" s="21">
        <v>301114184478</v>
      </c>
      <c r="P15" s="21">
        <v>253137380410</v>
      </c>
      <c r="Q15" s="21">
        <v>62955139874</v>
      </c>
      <c r="R15" s="21">
        <v>67574914343</v>
      </c>
      <c r="S15" s="21">
        <v>47680833992</v>
      </c>
      <c r="T15" s="21">
        <v>207298366888</v>
      </c>
      <c r="U15" s="21">
        <v>29144268299</v>
      </c>
      <c r="V15" s="21">
        <v>244553825061</v>
      </c>
      <c r="W15" s="21">
        <v>89159491514</v>
      </c>
      <c r="X15" s="21">
        <v>91708564853</v>
      </c>
      <c r="Y15" s="21">
        <v>205991739248</v>
      </c>
      <c r="Z15" s="21">
        <v>6459342110</v>
      </c>
    </row>
    <row r="16" spans="1:26" x14ac:dyDescent="0.3">
      <c r="A16" t="s">
        <v>193</v>
      </c>
      <c r="B16" t="s">
        <v>30</v>
      </c>
      <c r="C16" s="21">
        <v>306034547</v>
      </c>
      <c r="D16" s="21">
        <v>38174537549</v>
      </c>
      <c r="E16" s="21">
        <v>10167105640</v>
      </c>
      <c r="F16" s="21">
        <v>39902655668</v>
      </c>
      <c r="G16" s="21">
        <v>8724070671</v>
      </c>
      <c r="H16" s="21">
        <v>0</v>
      </c>
      <c r="I16" s="21">
        <v>1028555112</v>
      </c>
      <c r="J16" s="21">
        <v>0</v>
      </c>
      <c r="K16" s="21">
        <v>885056800</v>
      </c>
      <c r="L16" s="21">
        <v>0</v>
      </c>
      <c r="M16" s="21">
        <v>570976624</v>
      </c>
      <c r="N16" s="21">
        <v>872072389</v>
      </c>
      <c r="O16" s="21">
        <v>8023786634</v>
      </c>
      <c r="P16" s="21">
        <v>0</v>
      </c>
      <c r="Q16" s="21">
        <v>0</v>
      </c>
      <c r="R16" s="21">
        <v>18359651</v>
      </c>
      <c r="S16" s="21">
        <v>0</v>
      </c>
      <c r="T16" s="21">
        <v>-1631323550</v>
      </c>
      <c r="U16" s="21">
        <v>11663650</v>
      </c>
      <c r="V16" s="21">
        <v>0</v>
      </c>
      <c r="W16" s="21">
        <v>0</v>
      </c>
      <c r="X16" s="21">
        <v>108500000</v>
      </c>
      <c r="Y16" s="21">
        <v>1306428806</v>
      </c>
      <c r="Z16" s="21">
        <v>0</v>
      </c>
    </row>
    <row r="17" spans="1:26" x14ac:dyDescent="0.3">
      <c r="A17" s="22" t="s">
        <v>123</v>
      </c>
      <c r="B17" s="22" t="s">
        <v>36</v>
      </c>
      <c r="C17" s="23">
        <v>258664341305</v>
      </c>
      <c r="D17" s="23">
        <v>738370011794</v>
      </c>
      <c r="E17" s="23">
        <v>2669165362031</v>
      </c>
      <c r="F17" s="23">
        <v>3033545329140</v>
      </c>
      <c r="G17" s="23">
        <v>466646821106</v>
      </c>
      <c r="H17" s="23">
        <v>247022944368</v>
      </c>
      <c r="I17" s="23">
        <v>2201408423596</v>
      </c>
      <c r="J17" s="23">
        <v>392785529943</v>
      </c>
      <c r="K17" s="23">
        <v>643998878760</v>
      </c>
      <c r="L17" s="23">
        <v>337982725589</v>
      </c>
      <c r="M17" s="23">
        <v>86424078973</v>
      </c>
      <c r="N17" s="23">
        <v>227784066346</v>
      </c>
      <c r="O17" s="23">
        <v>1047360089086</v>
      </c>
      <c r="P17" s="23">
        <v>869237639461</v>
      </c>
      <c r="Q17" s="23">
        <v>280447968687</v>
      </c>
      <c r="R17" s="23">
        <v>191343669778</v>
      </c>
      <c r="S17" s="23">
        <v>112660712891</v>
      </c>
      <c r="T17" s="23">
        <v>1237111950405</v>
      </c>
      <c r="U17" s="23">
        <v>75002039409</v>
      </c>
      <c r="V17" s="23">
        <v>643206808043</v>
      </c>
      <c r="W17" s="23">
        <v>228271116163</v>
      </c>
      <c r="X17" s="23">
        <v>174300420935</v>
      </c>
      <c r="Y17" s="23">
        <v>493672142795</v>
      </c>
      <c r="Z17" s="23">
        <v>102608457392</v>
      </c>
    </row>
    <row r="18" spans="1:26" x14ac:dyDescent="0.3">
      <c r="A18" t="s">
        <v>124</v>
      </c>
      <c r="B18" t="s">
        <v>107</v>
      </c>
      <c r="C18" s="21">
        <v>181432931760</v>
      </c>
      <c r="D18" s="21">
        <v>499929784042</v>
      </c>
      <c r="E18" s="21">
        <v>1369072265283</v>
      </c>
      <c r="F18" s="21">
        <v>2577574984155</v>
      </c>
      <c r="G18" s="21">
        <v>395957071250</v>
      </c>
      <c r="H18" s="21">
        <v>209786547808</v>
      </c>
      <c r="I18" s="21">
        <v>1217747694323</v>
      </c>
      <c r="J18" s="21">
        <v>268437478916</v>
      </c>
      <c r="K18" s="21">
        <v>423002737447</v>
      </c>
      <c r="L18" s="21">
        <v>295653988643</v>
      </c>
      <c r="M18" s="21">
        <v>51500059802</v>
      </c>
      <c r="N18" s="21">
        <v>164349013846</v>
      </c>
      <c r="O18" s="21">
        <v>470558614921</v>
      </c>
      <c r="P18" s="21">
        <v>548826059898</v>
      </c>
      <c r="Q18" s="21">
        <v>214618608571</v>
      </c>
      <c r="R18" s="21">
        <v>167842679954</v>
      </c>
      <c r="S18" s="21">
        <v>90585124205</v>
      </c>
      <c r="T18" s="21">
        <v>1176909784619</v>
      </c>
      <c r="U18" s="21">
        <v>71110047569</v>
      </c>
      <c r="V18" s="21">
        <v>596759862389</v>
      </c>
      <c r="W18" s="21">
        <v>218733795896</v>
      </c>
      <c r="X18" s="21">
        <v>151849019711</v>
      </c>
      <c r="Y18" s="21">
        <v>330922132611</v>
      </c>
      <c r="Z18" s="21">
        <v>92572874347</v>
      </c>
    </row>
    <row r="19" spans="1:26" x14ac:dyDescent="0.3">
      <c r="A19" t="s">
        <v>125</v>
      </c>
      <c r="B19" t="s">
        <v>38</v>
      </c>
      <c r="C19" s="21">
        <v>118194002668</v>
      </c>
      <c r="D19" s="21">
        <v>486894008498</v>
      </c>
      <c r="E19" s="21">
        <v>1157576317641</v>
      </c>
      <c r="F19" s="21">
        <v>1624883200852</v>
      </c>
      <c r="G19" s="21">
        <v>218892766961</v>
      </c>
      <c r="H19" s="21">
        <v>123649649187</v>
      </c>
      <c r="I19" s="21">
        <v>1060357672217</v>
      </c>
      <c r="J19" s="21">
        <v>250801029590</v>
      </c>
      <c r="K19" s="21">
        <v>60000000000</v>
      </c>
      <c r="L19" s="21">
        <v>254012608424</v>
      </c>
      <c r="M19" s="21">
        <v>24809925004</v>
      </c>
      <c r="N19" s="21">
        <v>54503258265</v>
      </c>
      <c r="O19" s="21">
        <v>363703595846</v>
      </c>
      <c r="P19" s="21">
        <v>55487749231</v>
      </c>
      <c r="Q19" s="21">
        <v>191191041052</v>
      </c>
      <c r="R19" s="21">
        <v>111510708570</v>
      </c>
      <c r="S19" s="21">
        <v>12426966405</v>
      </c>
      <c r="T19" s="21">
        <v>390369540065</v>
      </c>
      <c r="U19" s="21">
        <v>25351056658</v>
      </c>
      <c r="V19" s="21">
        <v>431167061030</v>
      </c>
      <c r="W19" s="21">
        <v>120221962801</v>
      </c>
      <c r="X19" s="21">
        <v>133800763381</v>
      </c>
      <c r="Y19" s="21">
        <v>124529866931</v>
      </c>
      <c r="Z19" s="21">
        <v>41284007204</v>
      </c>
    </row>
    <row r="20" spans="1:26" x14ac:dyDescent="0.3">
      <c r="A20" t="s">
        <v>126</v>
      </c>
      <c r="B20" t="s">
        <v>39</v>
      </c>
      <c r="C20" s="21">
        <v>31375577348</v>
      </c>
      <c r="D20" s="21">
        <v>288781291468</v>
      </c>
      <c r="E20" s="21">
        <v>548224165514</v>
      </c>
      <c r="F20" s="21">
        <v>80289112240</v>
      </c>
      <c r="G20" s="21">
        <v>0</v>
      </c>
      <c r="H20" s="21">
        <v>13735816263</v>
      </c>
      <c r="I20" s="21">
        <v>504888868034</v>
      </c>
      <c r="J20" s="21">
        <v>106548110829</v>
      </c>
      <c r="K20" s="21">
        <v>0</v>
      </c>
      <c r="L20" s="21">
        <v>99450455801</v>
      </c>
      <c r="M20" s="21">
        <v>2414760580</v>
      </c>
      <c r="N20" s="21">
        <v>36454606399</v>
      </c>
      <c r="O20" s="21">
        <v>147735501345</v>
      </c>
      <c r="P20" s="21">
        <v>552355588</v>
      </c>
      <c r="Q20" s="21">
        <v>80894392331</v>
      </c>
      <c r="R20" s="21">
        <v>1100436272</v>
      </c>
      <c r="S20" s="21">
        <v>0</v>
      </c>
      <c r="T20" s="21">
        <v>0</v>
      </c>
      <c r="U20" s="21">
        <v>5876738308</v>
      </c>
      <c r="V20" s="21">
        <v>141610957905</v>
      </c>
      <c r="W20" s="21">
        <v>64042472195</v>
      </c>
      <c r="X20" s="21">
        <v>107546810296</v>
      </c>
      <c r="Y20" s="21">
        <v>76456211129</v>
      </c>
      <c r="Z20" s="21">
        <v>2098644550</v>
      </c>
    </row>
    <row r="21" spans="1:26" x14ac:dyDescent="0.3">
      <c r="A21" t="s">
        <v>127</v>
      </c>
      <c r="B21" t="s">
        <v>40</v>
      </c>
      <c r="C21" s="21">
        <v>19386578744</v>
      </c>
      <c r="D21" s="21">
        <v>180947629775</v>
      </c>
      <c r="E21" s="21">
        <v>438778169295</v>
      </c>
      <c r="F21" s="21">
        <v>143493215604</v>
      </c>
      <c r="G21" s="21">
        <v>0</v>
      </c>
      <c r="H21" s="21">
        <v>0</v>
      </c>
      <c r="I21" s="21">
        <v>383959574844</v>
      </c>
      <c r="J21" s="21">
        <v>80357426330</v>
      </c>
      <c r="K21" s="21">
        <v>0</v>
      </c>
      <c r="L21" s="21">
        <v>152167955316</v>
      </c>
      <c r="M21" s="21">
        <v>13223027398</v>
      </c>
      <c r="N21" s="21">
        <v>3374132403</v>
      </c>
      <c r="O21" s="21">
        <v>57742306911</v>
      </c>
      <c r="P21" s="21">
        <v>0</v>
      </c>
      <c r="Q21" s="21">
        <v>84463992858</v>
      </c>
      <c r="R21" s="21">
        <v>71430817670</v>
      </c>
      <c r="S21" s="21">
        <v>799247000</v>
      </c>
      <c r="T21" s="21">
        <v>0</v>
      </c>
      <c r="U21" s="21">
        <v>7900718745</v>
      </c>
      <c r="V21" s="21">
        <v>31053485481</v>
      </c>
      <c r="W21" s="21">
        <v>51490216118</v>
      </c>
      <c r="X21" s="21">
        <v>24189982582</v>
      </c>
      <c r="Y21" s="21">
        <v>46987267303</v>
      </c>
      <c r="Z21" s="21">
        <v>0</v>
      </c>
    </row>
    <row r="22" spans="1:26" x14ac:dyDescent="0.3">
      <c r="A22" t="s">
        <v>128</v>
      </c>
      <c r="B22" t="s">
        <v>41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3450000000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23951370000</v>
      </c>
      <c r="W22" s="21">
        <v>0</v>
      </c>
      <c r="X22" s="21">
        <v>0</v>
      </c>
      <c r="Y22" s="21">
        <v>0</v>
      </c>
      <c r="Z22" s="21">
        <v>0</v>
      </c>
    </row>
    <row r="23" spans="1:26" x14ac:dyDescent="0.3">
      <c r="A23" t="s">
        <v>129</v>
      </c>
      <c r="B23" t="s">
        <v>108</v>
      </c>
      <c r="C23" s="21">
        <v>66029806762</v>
      </c>
      <c r="D23" s="21">
        <v>0</v>
      </c>
      <c r="E23" s="21">
        <v>101408216911</v>
      </c>
      <c r="F23" s="21">
        <v>1085274337890</v>
      </c>
      <c r="G23" s="21">
        <v>230865063797</v>
      </c>
      <c r="H23" s="21">
        <v>106411154210</v>
      </c>
      <c r="I23" s="21">
        <v>134247799781</v>
      </c>
      <c r="J23" s="21">
        <v>54416666044</v>
      </c>
      <c r="K23" s="21">
        <v>60000000000</v>
      </c>
      <c r="L23" s="21">
        <v>0</v>
      </c>
      <c r="M23" s="21">
        <v>2211000000</v>
      </c>
      <c r="N23" s="21">
        <v>11969886835</v>
      </c>
      <c r="O23" s="21">
        <v>148427627656</v>
      </c>
      <c r="P23" s="21">
        <v>44995852999</v>
      </c>
      <c r="Q23" s="21">
        <v>23952000000</v>
      </c>
      <c r="R23" s="21">
        <v>37278065834</v>
      </c>
      <c r="S23" s="21">
        <v>11047974755</v>
      </c>
      <c r="T23" s="21">
        <v>384915384945</v>
      </c>
      <c r="U23" s="21">
        <v>9258322236</v>
      </c>
      <c r="V23" s="21">
        <v>223105978840</v>
      </c>
      <c r="W23" s="21">
        <v>4976069656</v>
      </c>
      <c r="X23" s="21">
        <v>0</v>
      </c>
      <c r="Y23" s="21">
        <v>0</v>
      </c>
      <c r="Z23" s="21">
        <v>32539073089</v>
      </c>
    </row>
    <row r="24" spans="1:26" x14ac:dyDescent="0.3">
      <c r="A24" t="s">
        <v>130</v>
      </c>
      <c r="B24" t="s">
        <v>43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5716560266</v>
      </c>
    </row>
    <row r="25" spans="1:26" x14ac:dyDescent="0.3">
      <c r="A25" t="s">
        <v>131</v>
      </c>
      <c r="B25" t="s">
        <v>44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3206304079</v>
      </c>
      <c r="N25" s="21">
        <v>1134420234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</row>
    <row r="26" spans="1:26" x14ac:dyDescent="0.3">
      <c r="A26" t="s">
        <v>132</v>
      </c>
      <c r="B26" t="s">
        <v>45</v>
      </c>
      <c r="C26" s="21">
        <v>63238929092</v>
      </c>
      <c r="D26" s="21">
        <v>13035775544</v>
      </c>
      <c r="E26" s="21">
        <v>211495947642</v>
      </c>
      <c r="F26" s="21">
        <v>952691783303</v>
      </c>
      <c r="G26" s="21">
        <v>177064304289</v>
      </c>
      <c r="H26" s="21">
        <v>86136898621</v>
      </c>
      <c r="I26" s="21">
        <v>157390022106</v>
      </c>
      <c r="J26" s="21">
        <v>17636449326</v>
      </c>
      <c r="K26" s="21">
        <v>363002737447</v>
      </c>
      <c r="L26" s="21">
        <v>41641380219</v>
      </c>
      <c r="M26" s="21">
        <v>26690134798</v>
      </c>
      <c r="N26" s="21">
        <v>109845755581</v>
      </c>
      <c r="O26" s="21">
        <v>106855019075</v>
      </c>
      <c r="P26" s="21">
        <v>493338310667</v>
      </c>
      <c r="Q26" s="21">
        <v>23427567519</v>
      </c>
      <c r="R26" s="21">
        <v>56331971384</v>
      </c>
      <c r="S26" s="21">
        <v>78158157800</v>
      </c>
      <c r="T26" s="21">
        <v>786540244554</v>
      </c>
      <c r="U26" s="21">
        <v>45758990911</v>
      </c>
      <c r="V26" s="21">
        <v>165592801359</v>
      </c>
      <c r="W26" s="21">
        <v>98511833095</v>
      </c>
      <c r="X26" s="21">
        <v>18048256330</v>
      </c>
      <c r="Y26" s="21">
        <v>206392265680</v>
      </c>
      <c r="Z26" s="21">
        <v>51288867143</v>
      </c>
    </row>
    <row r="27" spans="1:26" x14ac:dyDescent="0.3">
      <c r="A27" t="s">
        <v>133</v>
      </c>
      <c r="B27" t="s">
        <v>46</v>
      </c>
      <c r="C27" s="21">
        <v>44423877</v>
      </c>
      <c r="D27" s="21">
        <v>319133559</v>
      </c>
      <c r="E27" s="21">
        <v>17404121508</v>
      </c>
      <c r="F27" s="21">
        <v>120718186568</v>
      </c>
      <c r="G27" s="21">
        <v>315453635</v>
      </c>
      <c r="H27" s="21">
        <v>3034852949</v>
      </c>
      <c r="I27" s="21">
        <v>29543327766</v>
      </c>
      <c r="J27" s="21">
        <v>3820461100</v>
      </c>
      <c r="K27" s="21">
        <v>2424103083</v>
      </c>
      <c r="L27" s="21">
        <v>6479913507</v>
      </c>
      <c r="M27" s="21">
        <v>2601541689</v>
      </c>
      <c r="N27" s="21">
        <v>3273406897</v>
      </c>
      <c r="O27" s="21">
        <v>31399351823</v>
      </c>
      <c r="P27" s="21">
        <v>6168840492</v>
      </c>
      <c r="Q27" s="21">
        <v>2959901103</v>
      </c>
      <c r="R27" s="21">
        <v>1238475469</v>
      </c>
      <c r="S27" s="21">
        <v>494240075</v>
      </c>
      <c r="T27" s="21">
        <v>3924745886</v>
      </c>
      <c r="U27" s="21">
        <v>0</v>
      </c>
      <c r="V27" s="21">
        <v>1279783449</v>
      </c>
      <c r="W27" s="21">
        <v>847483506</v>
      </c>
      <c r="X27" s="21">
        <v>696898625</v>
      </c>
      <c r="Y27" s="21">
        <v>7878398772</v>
      </c>
      <c r="Z27" s="21">
        <v>1743824041</v>
      </c>
    </row>
    <row r="28" spans="1:26" x14ac:dyDescent="0.3">
      <c r="A28" t="s">
        <v>134</v>
      </c>
      <c r="B28" t="s">
        <v>47</v>
      </c>
      <c r="C28" s="21">
        <v>77231409545</v>
      </c>
      <c r="D28" s="21">
        <v>238440227752</v>
      </c>
      <c r="E28" s="21">
        <v>1300093096748</v>
      </c>
      <c r="F28" s="21">
        <v>455970344985</v>
      </c>
      <c r="G28" s="21">
        <v>70689749856</v>
      </c>
      <c r="H28" s="21">
        <v>37236396560</v>
      </c>
      <c r="I28" s="21">
        <v>983660729273</v>
      </c>
      <c r="J28" s="21">
        <v>124348051027</v>
      </c>
      <c r="K28" s="21">
        <v>220996141313</v>
      </c>
      <c r="L28" s="21">
        <v>42328736946</v>
      </c>
      <c r="M28" s="21">
        <v>34924019171</v>
      </c>
      <c r="N28" s="21">
        <v>63435052500</v>
      </c>
      <c r="O28" s="21">
        <v>576801474165</v>
      </c>
      <c r="P28" s="21">
        <v>320411579563</v>
      </c>
      <c r="Q28" s="21">
        <v>65829360116</v>
      </c>
      <c r="R28" s="21">
        <v>23500989824</v>
      </c>
      <c r="S28" s="21">
        <v>22075588686</v>
      </c>
      <c r="T28" s="21">
        <v>60202165786</v>
      </c>
      <c r="U28" s="21">
        <v>3891991840</v>
      </c>
      <c r="V28" s="21">
        <v>46446945654</v>
      </c>
      <c r="W28" s="21">
        <v>9537320267</v>
      </c>
      <c r="X28" s="21">
        <v>22451401224</v>
      </c>
      <c r="Y28" s="21">
        <v>162750010184</v>
      </c>
      <c r="Z28" s="21">
        <v>10035583045</v>
      </c>
    </row>
    <row r="29" spans="1:26" x14ac:dyDescent="0.3">
      <c r="A29" t="s">
        <v>194</v>
      </c>
      <c r="B29" t="s">
        <v>38</v>
      </c>
      <c r="C29" s="21">
        <v>72597543011</v>
      </c>
      <c r="D29" s="21">
        <v>238440227752</v>
      </c>
      <c r="E29" s="21">
        <v>1238024137413</v>
      </c>
      <c r="F29" s="21">
        <v>217347695284</v>
      </c>
      <c r="G29" s="21">
        <v>69055197609</v>
      </c>
      <c r="H29" s="21">
        <v>37236396560</v>
      </c>
      <c r="I29" s="21">
        <v>807567099069</v>
      </c>
      <c r="J29" s="21">
        <v>108279357290</v>
      </c>
      <c r="K29" s="21">
        <v>0</v>
      </c>
      <c r="L29" s="21">
        <v>26979292033</v>
      </c>
      <c r="M29" s="21">
        <v>34792617962</v>
      </c>
      <c r="N29" s="21">
        <v>54565997309</v>
      </c>
      <c r="O29" s="21">
        <v>576801474165</v>
      </c>
      <c r="P29" s="21">
        <v>241647495220</v>
      </c>
      <c r="Q29" s="21">
        <v>25107866635</v>
      </c>
      <c r="R29" s="21">
        <v>12481820140</v>
      </c>
      <c r="S29" s="21">
        <v>0</v>
      </c>
      <c r="T29" s="21">
        <v>44621675100</v>
      </c>
      <c r="U29" s="21">
        <v>3891991840</v>
      </c>
      <c r="V29" s="21">
        <v>21290117312</v>
      </c>
      <c r="W29" s="21">
        <v>1631450257</v>
      </c>
      <c r="X29" s="21">
        <v>18170668394</v>
      </c>
      <c r="Y29" s="21">
        <v>100607488943</v>
      </c>
      <c r="Z29" s="21">
        <v>10035583045</v>
      </c>
    </row>
    <row r="30" spans="1:26" x14ac:dyDescent="0.3">
      <c r="A30" t="s">
        <v>195</v>
      </c>
      <c r="B30" t="s">
        <v>40</v>
      </c>
      <c r="C30" s="21">
        <v>5891490763</v>
      </c>
      <c r="D30" s="21">
        <v>237620924356</v>
      </c>
      <c r="E30" s="21">
        <v>710770693980</v>
      </c>
      <c r="F30" s="21">
        <v>176617364482</v>
      </c>
      <c r="G30" s="21">
        <v>0</v>
      </c>
      <c r="H30" s="21">
        <v>0</v>
      </c>
      <c r="I30" s="21">
        <v>528683888805</v>
      </c>
      <c r="J30" s="21">
        <v>45021593578</v>
      </c>
      <c r="K30" s="21">
        <v>0</v>
      </c>
      <c r="L30" s="21">
        <v>26979292033</v>
      </c>
      <c r="M30" s="21">
        <v>14932613922</v>
      </c>
      <c r="N30" s="21">
        <v>38253608277</v>
      </c>
      <c r="O30" s="21">
        <v>272401581235</v>
      </c>
      <c r="P30" s="21">
        <v>241647495220</v>
      </c>
      <c r="Q30" s="21">
        <v>25107866635</v>
      </c>
      <c r="R30" s="21">
        <v>5095587303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16615211976</v>
      </c>
      <c r="Y30" s="21">
        <v>100607488943</v>
      </c>
      <c r="Z30" s="21">
        <v>0</v>
      </c>
    </row>
    <row r="31" spans="1:26" x14ac:dyDescent="0.3">
      <c r="A31" t="s">
        <v>196</v>
      </c>
      <c r="B31" t="s">
        <v>41</v>
      </c>
      <c r="C31" s="21">
        <v>21716116438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12048118929</v>
      </c>
      <c r="N31" s="21">
        <v>0</v>
      </c>
      <c r="O31" s="21">
        <v>6165500000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</row>
    <row r="32" spans="1:26" x14ac:dyDescent="0.3">
      <c r="A32" t="s">
        <v>197</v>
      </c>
      <c r="B32" t="s">
        <v>108</v>
      </c>
      <c r="C32" s="21">
        <v>44126200000</v>
      </c>
      <c r="D32" s="21">
        <v>798379000</v>
      </c>
      <c r="E32" s="21">
        <v>487334493433</v>
      </c>
      <c r="F32" s="21">
        <v>37700329141</v>
      </c>
      <c r="G32" s="21">
        <v>62363595795</v>
      </c>
      <c r="H32" s="21">
        <v>37236396560</v>
      </c>
      <c r="I32" s="21">
        <v>278883210264</v>
      </c>
      <c r="J32" s="21">
        <v>63257763712</v>
      </c>
      <c r="K32" s="21">
        <v>0</v>
      </c>
      <c r="L32" s="21">
        <v>0</v>
      </c>
      <c r="M32" s="21">
        <v>6759767231</v>
      </c>
      <c r="N32" s="21">
        <v>10177699405</v>
      </c>
      <c r="O32" s="21">
        <v>298234392930</v>
      </c>
      <c r="P32" s="21">
        <v>0</v>
      </c>
      <c r="Q32" s="21">
        <v>0</v>
      </c>
      <c r="R32" s="21">
        <v>6360103852</v>
      </c>
      <c r="S32" s="21">
        <v>0</v>
      </c>
      <c r="T32" s="21">
        <v>44099421226</v>
      </c>
      <c r="U32" s="21">
        <v>3553904281</v>
      </c>
      <c r="V32" s="21">
        <v>21290117312</v>
      </c>
      <c r="W32" s="21">
        <v>1705217124</v>
      </c>
      <c r="X32" s="21">
        <v>0</v>
      </c>
      <c r="Y32" s="21">
        <v>0</v>
      </c>
      <c r="Z32" s="21">
        <v>10035054528</v>
      </c>
    </row>
    <row r="33" spans="1:26" x14ac:dyDescent="0.3">
      <c r="A33" t="s">
        <v>198</v>
      </c>
      <c r="B33" t="s">
        <v>43</v>
      </c>
      <c r="C33" s="21">
        <v>0</v>
      </c>
      <c r="D33" s="21">
        <v>0</v>
      </c>
      <c r="E33" s="21">
        <v>39918950000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</row>
    <row r="34" spans="1:26" x14ac:dyDescent="0.3">
      <c r="A34" t="s">
        <v>199</v>
      </c>
      <c r="B34" t="s">
        <v>44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1052117880</v>
      </c>
      <c r="N34" s="21">
        <v>6134689627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</row>
    <row r="35" spans="1:26" x14ac:dyDescent="0.3">
      <c r="A35" t="s">
        <v>200</v>
      </c>
      <c r="B35" t="s">
        <v>45</v>
      </c>
      <c r="C35" s="21">
        <v>4633866534</v>
      </c>
      <c r="D35" s="21">
        <v>0</v>
      </c>
      <c r="E35" s="21">
        <v>62068959335</v>
      </c>
      <c r="F35" s="21">
        <v>238622649701</v>
      </c>
      <c r="G35" s="21">
        <v>1634552247</v>
      </c>
      <c r="H35" s="21">
        <v>0</v>
      </c>
      <c r="I35" s="21">
        <v>176093630204</v>
      </c>
      <c r="J35" s="21">
        <v>16068693737</v>
      </c>
      <c r="K35" s="21">
        <v>220996141313</v>
      </c>
      <c r="L35" s="21">
        <v>15349444913</v>
      </c>
      <c r="M35" s="21">
        <v>131401209</v>
      </c>
      <c r="N35" s="21">
        <v>8869055191</v>
      </c>
      <c r="O35" s="21">
        <v>0</v>
      </c>
      <c r="P35" s="21">
        <v>78764084343</v>
      </c>
      <c r="Q35" s="21">
        <v>40721493481</v>
      </c>
      <c r="R35" s="21">
        <v>11019169684</v>
      </c>
      <c r="S35" s="21">
        <v>22075588686</v>
      </c>
      <c r="T35" s="21">
        <v>15580490686</v>
      </c>
      <c r="U35" s="21">
        <v>0</v>
      </c>
      <c r="V35" s="21">
        <v>25156828342</v>
      </c>
      <c r="W35" s="21">
        <v>7905870010</v>
      </c>
      <c r="X35" s="21">
        <v>4280732830</v>
      </c>
      <c r="Y35" s="21">
        <v>62142521241</v>
      </c>
      <c r="Z35" s="21">
        <v>0</v>
      </c>
    </row>
    <row r="36" spans="1:26" x14ac:dyDescent="0.3">
      <c r="A36" t="s">
        <v>201</v>
      </c>
      <c r="B36" t="s">
        <v>46</v>
      </c>
      <c r="C36" s="21">
        <v>4633866534</v>
      </c>
      <c r="D36" s="21">
        <v>0</v>
      </c>
      <c r="E36" s="21">
        <v>0</v>
      </c>
      <c r="F36" s="21">
        <v>238622649701</v>
      </c>
      <c r="G36" s="21">
        <v>1634552247</v>
      </c>
      <c r="H36" s="21">
        <v>0</v>
      </c>
      <c r="I36" s="21">
        <v>79237572644</v>
      </c>
      <c r="J36" s="21">
        <v>16068693737</v>
      </c>
      <c r="K36" s="21">
        <v>0</v>
      </c>
      <c r="L36" s="21">
        <v>15336009563</v>
      </c>
      <c r="M36" s="21">
        <v>131401209</v>
      </c>
      <c r="N36" s="21">
        <v>8869055191</v>
      </c>
      <c r="O36" s="21">
        <v>0</v>
      </c>
      <c r="P36" s="21">
        <v>78764084343</v>
      </c>
      <c r="Q36" s="21">
        <v>40721493481</v>
      </c>
      <c r="R36" s="21">
        <v>11019169684</v>
      </c>
      <c r="S36" s="21">
        <v>19945825033</v>
      </c>
      <c r="T36" s="21">
        <v>7252250126</v>
      </c>
      <c r="U36" s="21">
        <v>0</v>
      </c>
      <c r="V36" s="21">
        <v>25156828342</v>
      </c>
      <c r="W36" s="21">
        <v>7905870010</v>
      </c>
      <c r="X36" s="21">
        <v>4280732830</v>
      </c>
      <c r="Y36" s="21">
        <v>62142521241</v>
      </c>
      <c r="Z36" s="21">
        <v>0</v>
      </c>
    </row>
    <row r="37" spans="1:26" x14ac:dyDescent="0.3">
      <c r="A37" s="22" t="s">
        <v>135</v>
      </c>
      <c r="B37" s="22" t="s">
        <v>48</v>
      </c>
      <c r="C37" s="23">
        <v>92224519155</v>
      </c>
      <c r="D37" s="23">
        <v>16745593440</v>
      </c>
      <c r="E37" s="23">
        <v>1695532745336</v>
      </c>
      <c r="F37" s="23">
        <v>1177169665662</v>
      </c>
      <c r="G37" s="23">
        <v>94134479563</v>
      </c>
      <c r="H37" s="23">
        <v>46875334617</v>
      </c>
      <c r="I37" s="23">
        <v>1274253386913</v>
      </c>
      <c r="J37" s="23">
        <v>290464942082</v>
      </c>
      <c r="K37" s="23">
        <v>614163719390</v>
      </c>
      <c r="L37" s="23">
        <v>190577955128</v>
      </c>
      <c r="M37" s="23">
        <v>23804857197</v>
      </c>
      <c r="N37" s="23">
        <v>123884007687</v>
      </c>
      <c r="O37" s="23">
        <v>543602662083</v>
      </c>
      <c r="P37" s="23">
        <v>435418329155</v>
      </c>
      <c r="Q37" s="23">
        <v>157835808971</v>
      </c>
      <c r="R37" s="23">
        <v>46648383692</v>
      </c>
      <c r="S37" s="23">
        <v>68939674266</v>
      </c>
      <c r="T37" s="23">
        <v>216002728150</v>
      </c>
      <c r="U37" s="23">
        <v>45547562103</v>
      </c>
      <c r="V37" s="23">
        <v>331716186110</v>
      </c>
      <c r="W37" s="23">
        <v>167808121331</v>
      </c>
      <c r="X37" s="23">
        <v>142773503940</v>
      </c>
      <c r="Y37" s="23">
        <v>281872031865</v>
      </c>
      <c r="Z37" s="23">
        <v>26656127196</v>
      </c>
    </row>
    <row r="38" spans="1:26" x14ac:dyDescent="0.3">
      <c r="A38" t="s">
        <v>136</v>
      </c>
      <c r="B38" t="s">
        <v>49</v>
      </c>
      <c r="C38" s="21">
        <v>40028184206</v>
      </c>
      <c r="D38" s="21">
        <v>14203997749</v>
      </c>
      <c r="E38" s="21">
        <v>858771192874</v>
      </c>
      <c r="F38" s="21">
        <v>982183962939</v>
      </c>
      <c r="G38" s="21">
        <v>30335228992</v>
      </c>
      <c r="H38" s="21">
        <v>16743329385</v>
      </c>
      <c r="I38" s="21">
        <v>462578946149</v>
      </c>
      <c r="J38" s="21">
        <v>131058592139</v>
      </c>
      <c r="K38" s="21">
        <v>486453292605</v>
      </c>
      <c r="L38" s="21">
        <v>96416758455</v>
      </c>
      <c r="M38" s="21">
        <v>8701279718</v>
      </c>
      <c r="N38" s="21">
        <v>50981263726</v>
      </c>
      <c r="O38" s="21">
        <v>197596229339</v>
      </c>
      <c r="P38" s="21">
        <v>249973808720</v>
      </c>
      <c r="Q38" s="21">
        <v>109238156788</v>
      </c>
      <c r="R38" s="21">
        <v>26420190861</v>
      </c>
      <c r="S38" s="21">
        <v>25015066324</v>
      </c>
      <c r="T38" s="21">
        <v>86049665184</v>
      </c>
      <c r="U38" s="21">
        <v>26088041026</v>
      </c>
      <c r="V38" s="21">
        <v>247745632718</v>
      </c>
      <c r="W38" s="21">
        <v>94800686258</v>
      </c>
      <c r="X38" s="21">
        <v>78734602355</v>
      </c>
      <c r="Y38" s="21">
        <v>36347076221</v>
      </c>
      <c r="Z38" s="21">
        <v>1874900000</v>
      </c>
    </row>
    <row r="39" spans="1:26" x14ac:dyDescent="0.3">
      <c r="A39" t="s">
        <v>137</v>
      </c>
      <c r="B39" t="s">
        <v>50</v>
      </c>
      <c r="C39" s="21">
        <v>42774451782</v>
      </c>
      <c r="D39" s="21">
        <v>2007849662</v>
      </c>
      <c r="E39" s="21">
        <v>805241170635</v>
      </c>
      <c r="F39" s="21">
        <v>130361355352</v>
      </c>
      <c r="G39" s="21">
        <v>61935992306</v>
      </c>
      <c r="H39" s="21">
        <v>25480845333</v>
      </c>
      <c r="I39" s="21">
        <v>749563505203</v>
      </c>
      <c r="J39" s="21">
        <v>156725106206</v>
      </c>
      <c r="K39" s="21">
        <v>120809939546</v>
      </c>
      <c r="L39" s="21">
        <v>85131621692</v>
      </c>
      <c r="M39" s="21">
        <v>15063180743</v>
      </c>
      <c r="N39" s="21">
        <v>67820063818</v>
      </c>
      <c r="O39" s="21">
        <v>312321090742</v>
      </c>
      <c r="P39" s="21">
        <v>129260325981</v>
      </c>
      <c r="Q39" s="21">
        <v>29379256628</v>
      </c>
      <c r="R39" s="21">
        <v>17082451097</v>
      </c>
      <c r="S39" s="21">
        <v>38871691993</v>
      </c>
      <c r="T39" s="21">
        <v>117628188111</v>
      </c>
      <c r="U39" s="21">
        <v>14795718648</v>
      </c>
      <c r="V39" s="21">
        <v>75208832102</v>
      </c>
      <c r="W39" s="21">
        <v>69837807982</v>
      </c>
      <c r="X39" s="21">
        <v>62665413497</v>
      </c>
      <c r="Y39" s="21">
        <v>164885589467</v>
      </c>
      <c r="Z39" s="21">
        <v>21328417152</v>
      </c>
    </row>
    <row r="40" spans="1:26" x14ac:dyDescent="0.3">
      <c r="A40" t="s">
        <v>138</v>
      </c>
      <c r="B40" t="s">
        <v>51</v>
      </c>
      <c r="C40" s="21">
        <v>9421883167</v>
      </c>
      <c r="D40" s="21">
        <v>533746029</v>
      </c>
      <c r="E40" s="21">
        <v>31520381827</v>
      </c>
      <c r="F40" s="21">
        <v>64624347371</v>
      </c>
      <c r="G40" s="21">
        <v>1863258265</v>
      </c>
      <c r="H40" s="21">
        <v>4651159899</v>
      </c>
      <c r="I40" s="21">
        <v>62110935561</v>
      </c>
      <c r="J40" s="21">
        <v>2681243737</v>
      </c>
      <c r="K40" s="21">
        <v>6900487239</v>
      </c>
      <c r="L40" s="21">
        <v>9029574981</v>
      </c>
      <c r="M40" s="21">
        <v>40396736</v>
      </c>
      <c r="N40" s="21">
        <v>5082680143</v>
      </c>
      <c r="O40" s="21">
        <v>33685342002</v>
      </c>
      <c r="P40" s="21">
        <v>56184194454</v>
      </c>
      <c r="Q40" s="21">
        <v>19218395555</v>
      </c>
      <c r="R40" s="21">
        <v>3145741734</v>
      </c>
      <c r="S40" s="21">
        <v>5052915949</v>
      </c>
      <c r="T40" s="21">
        <v>12324874855</v>
      </c>
      <c r="U40" s="21">
        <v>4663802429</v>
      </c>
      <c r="V40" s="21">
        <v>8761721290</v>
      </c>
      <c r="W40" s="21">
        <v>3169627091</v>
      </c>
      <c r="X40" s="21">
        <v>1373488088</v>
      </c>
      <c r="Y40" s="21">
        <v>80639366177</v>
      </c>
      <c r="Z40" s="21">
        <v>3452810044</v>
      </c>
    </row>
    <row r="41" spans="1:26" x14ac:dyDescent="0.3">
      <c r="A41" s="22" t="s">
        <v>139</v>
      </c>
      <c r="B41" s="22" t="s">
        <v>52</v>
      </c>
      <c r="C41" s="23">
        <v>225992239251</v>
      </c>
      <c r="D41" s="23">
        <v>39157075069</v>
      </c>
      <c r="E41" s="23">
        <v>1128365008785</v>
      </c>
      <c r="F41" s="23">
        <v>1318250653131</v>
      </c>
      <c r="G41" s="23">
        <v>163789918162</v>
      </c>
      <c r="H41" s="23">
        <v>59326919619</v>
      </c>
      <c r="I41" s="23">
        <v>733545491193</v>
      </c>
      <c r="J41" s="23">
        <v>126983125756</v>
      </c>
      <c r="K41" s="23">
        <v>542919830402</v>
      </c>
      <c r="L41" s="23">
        <v>81908181753</v>
      </c>
      <c r="M41" s="23">
        <v>24328412657</v>
      </c>
      <c r="N41" s="23">
        <v>186241190288</v>
      </c>
      <c r="O41" s="23">
        <v>483277089831</v>
      </c>
      <c r="P41" s="23">
        <v>512827062466</v>
      </c>
      <c r="Q41" s="23">
        <v>145214291641</v>
      </c>
      <c r="R41" s="23">
        <v>109169284272</v>
      </c>
      <c r="S41" s="23">
        <v>32787160060</v>
      </c>
      <c r="T41" s="23">
        <v>489553811058</v>
      </c>
      <c r="U41" s="23">
        <v>39434859645</v>
      </c>
      <c r="V41" s="23">
        <v>572052633403</v>
      </c>
      <c r="W41" s="23">
        <v>135920090267</v>
      </c>
      <c r="X41" s="23">
        <v>82017554492</v>
      </c>
      <c r="Y41" s="23">
        <v>151308229010</v>
      </c>
      <c r="Z41" s="23">
        <v>46635792781</v>
      </c>
    </row>
    <row r="42" spans="1:26" x14ac:dyDescent="0.3">
      <c r="A42" t="s">
        <v>140</v>
      </c>
      <c r="B42" t="s">
        <v>53</v>
      </c>
      <c r="C42" s="21">
        <v>224677358798</v>
      </c>
      <c r="D42" s="21">
        <v>39143865306</v>
      </c>
      <c r="E42" s="21">
        <v>1112630464639</v>
      </c>
      <c r="F42" s="21">
        <v>1296889743308</v>
      </c>
      <c r="G42" s="21">
        <v>121046270505</v>
      </c>
      <c r="H42" s="21">
        <v>58368631560</v>
      </c>
      <c r="I42" s="21">
        <v>719801668337</v>
      </c>
      <c r="J42" s="21">
        <v>122518321498</v>
      </c>
      <c r="K42" s="21">
        <v>539410616515</v>
      </c>
      <c r="L42" s="21">
        <v>81104611521</v>
      </c>
      <c r="M42" s="21">
        <v>24210534273</v>
      </c>
      <c r="N42" s="21">
        <v>159893630381</v>
      </c>
      <c r="O42" s="21">
        <v>476887827566</v>
      </c>
      <c r="P42" s="21">
        <v>483864365956</v>
      </c>
      <c r="Q42" s="21">
        <v>137250123739</v>
      </c>
      <c r="R42" s="21">
        <v>105276701695</v>
      </c>
      <c r="S42" s="21">
        <v>30783212035</v>
      </c>
      <c r="T42" s="21">
        <v>446849561511</v>
      </c>
      <c r="U42" s="21">
        <v>37453773303</v>
      </c>
      <c r="V42" s="21">
        <v>564296713154</v>
      </c>
      <c r="W42" s="21">
        <v>134801475139</v>
      </c>
      <c r="X42" s="21">
        <v>80625253610</v>
      </c>
      <c r="Y42" s="21">
        <v>134424333297</v>
      </c>
      <c r="Z42" s="21">
        <v>46296101560</v>
      </c>
    </row>
    <row r="43" spans="1:26" x14ac:dyDescent="0.3">
      <c r="A43" t="s">
        <v>141</v>
      </c>
      <c r="B43" t="s">
        <v>54</v>
      </c>
      <c r="C43" s="21">
        <v>2103351030</v>
      </c>
      <c r="D43" s="21">
        <v>4520247542</v>
      </c>
      <c r="E43" s="21">
        <v>57574922226</v>
      </c>
      <c r="F43" s="21">
        <v>31724391736</v>
      </c>
      <c r="G43" s="21">
        <v>367294299</v>
      </c>
      <c r="H43" s="21">
        <v>0</v>
      </c>
      <c r="I43" s="21">
        <v>30770074063</v>
      </c>
      <c r="J43" s="21">
        <v>6682794117</v>
      </c>
      <c r="K43" s="21">
        <v>0</v>
      </c>
      <c r="L43" s="21">
        <v>2003637226</v>
      </c>
      <c r="M43" s="21">
        <v>357216739</v>
      </c>
      <c r="N43" s="21">
        <v>1593266510</v>
      </c>
      <c r="O43" s="21">
        <v>20827272675</v>
      </c>
      <c r="P43" s="21">
        <v>9749381241</v>
      </c>
      <c r="Q43" s="21">
        <v>5344753727</v>
      </c>
      <c r="R43" s="21">
        <v>491884336</v>
      </c>
      <c r="S43" s="21">
        <v>40578657</v>
      </c>
      <c r="T43" s="21">
        <v>13085083728</v>
      </c>
      <c r="U43" s="21">
        <v>262073846</v>
      </c>
      <c r="V43" s="21">
        <v>5544870469</v>
      </c>
      <c r="W43" s="21">
        <v>1615247728</v>
      </c>
      <c r="X43" s="21">
        <v>2264279037</v>
      </c>
      <c r="Y43" s="21">
        <v>6042959728</v>
      </c>
      <c r="Z43" s="21">
        <v>0</v>
      </c>
    </row>
    <row r="44" spans="1:26" x14ac:dyDescent="0.3">
      <c r="A44" t="s">
        <v>142</v>
      </c>
      <c r="B44" t="s">
        <v>55</v>
      </c>
      <c r="C44" s="21">
        <v>2103351030</v>
      </c>
      <c r="D44" s="21">
        <v>4520247542</v>
      </c>
      <c r="E44" s="21">
        <v>57574922226</v>
      </c>
      <c r="F44" s="21">
        <v>31724391736</v>
      </c>
      <c r="G44" s="21">
        <v>367294299</v>
      </c>
      <c r="H44" s="21">
        <v>0</v>
      </c>
      <c r="I44" s="21">
        <v>30770074063</v>
      </c>
      <c r="J44" s="21">
        <v>6682794117</v>
      </c>
      <c r="K44" s="21">
        <v>0</v>
      </c>
      <c r="L44" s="21">
        <v>2003637226</v>
      </c>
      <c r="M44" s="21">
        <v>357216739</v>
      </c>
      <c r="N44" s="21">
        <v>1593266510</v>
      </c>
      <c r="O44" s="21">
        <v>20827272675</v>
      </c>
      <c r="P44" s="21">
        <v>9749381241</v>
      </c>
      <c r="Q44" s="21">
        <v>5344753727</v>
      </c>
      <c r="R44" s="21">
        <v>491884336</v>
      </c>
      <c r="S44" s="21">
        <v>40578657</v>
      </c>
      <c r="T44" s="21">
        <v>13085083728</v>
      </c>
      <c r="U44" s="21">
        <v>262073846</v>
      </c>
      <c r="V44" s="21">
        <v>5544870469</v>
      </c>
      <c r="W44" s="21">
        <v>1615247728</v>
      </c>
      <c r="X44" s="21">
        <v>2264279037</v>
      </c>
      <c r="Y44" s="21">
        <v>6042959728</v>
      </c>
      <c r="Z44" s="21">
        <v>0</v>
      </c>
    </row>
    <row r="45" spans="1:26" x14ac:dyDescent="0.3">
      <c r="A45" t="s">
        <v>143</v>
      </c>
      <c r="B45" t="s">
        <v>56</v>
      </c>
      <c r="C45" s="21">
        <v>1986733362</v>
      </c>
      <c r="D45" s="21">
        <v>3709768669</v>
      </c>
      <c r="E45" s="21">
        <v>44518010813</v>
      </c>
      <c r="F45" s="21">
        <v>31284539091</v>
      </c>
      <c r="G45" s="21">
        <v>366756164</v>
      </c>
      <c r="H45" s="21">
        <v>0</v>
      </c>
      <c r="I45" s="21">
        <v>28488538125</v>
      </c>
      <c r="J45" s="21">
        <v>5807520316</v>
      </c>
      <c r="K45" s="21">
        <v>0</v>
      </c>
      <c r="L45" s="21">
        <v>1842847959</v>
      </c>
      <c r="M45" s="21">
        <v>127687955</v>
      </c>
      <c r="N45" s="21">
        <v>1064369055</v>
      </c>
      <c r="O45" s="21">
        <v>11471733385</v>
      </c>
      <c r="P45" s="21">
        <v>8921139499</v>
      </c>
      <c r="Q45" s="21">
        <v>4139137464</v>
      </c>
      <c r="R45" s="21">
        <v>457821070</v>
      </c>
      <c r="S45" s="21">
        <v>40578657</v>
      </c>
      <c r="T45" s="21">
        <v>13085083728</v>
      </c>
      <c r="U45" s="21">
        <v>261105961</v>
      </c>
      <c r="V45" s="21">
        <v>4852266607</v>
      </c>
      <c r="W45" s="21">
        <v>1615247728</v>
      </c>
      <c r="X45" s="21">
        <v>1147493741</v>
      </c>
      <c r="Y45" s="21">
        <v>5213876490</v>
      </c>
      <c r="Z45" s="21">
        <v>0</v>
      </c>
    </row>
    <row r="46" spans="1:26" x14ac:dyDescent="0.3">
      <c r="A46" t="s">
        <v>144</v>
      </c>
      <c r="B46" t="s">
        <v>57</v>
      </c>
      <c r="C46" s="21">
        <v>222574007768</v>
      </c>
      <c r="D46" s="21">
        <v>34623617764</v>
      </c>
      <c r="E46" s="21">
        <v>1035732371631</v>
      </c>
      <c r="F46" s="21">
        <v>1223194566380</v>
      </c>
      <c r="G46" s="21">
        <v>119609078627</v>
      </c>
      <c r="H46" s="21">
        <v>58368631560</v>
      </c>
      <c r="I46" s="21">
        <v>689031594274</v>
      </c>
      <c r="J46" s="21">
        <v>114060345933</v>
      </c>
      <c r="K46" s="21">
        <v>539410616515</v>
      </c>
      <c r="L46" s="21">
        <v>77880409235</v>
      </c>
      <c r="M46" s="21">
        <v>23852566625</v>
      </c>
      <c r="N46" s="21">
        <v>157288648464</v>
      </c>
      <c r="O46" s="21">
        <v>456060554891</v>
      </c>
      <c r="P46" s="21">
        <v>474114984715</v>
      </c>
      <c r="Q46" s="21">
        <v>131905370012</v>
      </c>
      <c r="R46" s="21">
        <v>104784817359</v>
      </c>
      <c r="S46" s="21">
        <v>30742633378</v>
      </c>
      <c r="T46" s="21">
        <v>433764477783</v>
      </c>
      <c r="U46" s="21">
        <v>37191699457</v>
      </c>
      <c r="V46" s="21">
        <v>558751842685</v>
      </c>
      <c r="W46" s="21">
        <v>133186227411</v>
      </c>
      <c r="X46" s="21">
        <v>78360974573</v>
      </c>
      <c r="Y46" s="21">
        <v>128381373569</v>
      </c>
      <c r="Z46" s="21">
        <v>46296101560</v>
      </c>
    </row>
    <row r="47" spans="1:26" x14ac:dyDescent="0.3">
      <c r="A47" t="s">
        <v>145</v>
      </c>
      <c r="B47" t="s">
        <v>58</v>
      </c>
      <c r="C47" s="21">
        <v>0</v>
      </c>
      <c r="D47" s="21">
        <v>0</v>
      </c>
      <c r="E47" s="21">
        <v>19323170782</v>
      </c>
      <c r="F47" s="21">
        <v>41970785192</v>
      </c>
      <c r="G47" s="21">
        <v>1069897579</v>
      </c>
      <c r="H47" s="21">
        <v>0</v>
      </c>
      <c r="I47" s="21">
        <v>0</v>
      </c>
      <c r="J47" s="21">
        <v>1775181448</v>
      </c>
      <c r="K47" s="21">
        <v>0</v>
      </c>
      <c r="L47" s="21">
        <v>1220565060</v>
      </c>
      <c r="M47" s="21">
        <v>750909</v>
      </c>
      <c r="N47" s="21">
        <v>1011715407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</row>
    <row r="48" spans="1:26" x14ac:dyDescent="0.3">
      <c r="A48" t="s">
        <v>146</v>
      </c>
      <c r="B48" t="s">
        <v>59</v>
      </c>
      <c r="C48" s="21">
        <v>1314880453</v>
      </c>
      <c r="D48" s="21">
        <v>13209763</v>
      </c>
      <c r="E48" s="21">
        <v>15734544146</v>
      </c>
      <c r="F48" s="21">
        <v>21360909823</v>
      </c>
      <c r="G48" s="21">
        <v>42743647657</v>
      </c>
      <c r="H48" s="21">
        <v>958288059</v>
      </c>
      <c r="I48" s="21">
        <v>13743822856</v>
      </c>
      <c r="J48" s="21">
        <v>4464804258</v>
      </c>
      <c r="K48" s="21">
        <v>3509213887</v>
      </c>
      <c r="L48" s="21">
        <v>803570232</v>
      </c>
      <c r="M48" s="21">
        <v>117878384</v>
      </c>
      <c r="N48" s="21">
        <v>26347559907</v>
      </c>
      <c r="O48" s="21">
        <v>6389262265</v>
      </c>
      <c r="P48" s="21">
        <v>28962696510</v>
      </c>
      <c r="Q48" s="21">
        <v>7964167902</v>
      </c>
      <c r="R48" s="21">
        <v>3892582577</v>
      </c>
      <c r="S48" s="21">
        <v>2003948025</v>
      </c>
      <c r="T48" s="21">
        <v>42704249547</v>
      </c>
      <c r="U48" s="21">
        <v>1981086342</v>
      </c>
      <c r="V48" s="21">
        <v>7755920249</v>
      </c>
      <c r="W48" s="21">
        <v>1118615128</v>
      </c>
      <c r="X48" s="21">
        <v>1392300882</v>
      </c>
      <c r="Y48" s="21">
        <v>16883895713</v>
      </c>
      <c r="Z48" s="21">
        <v>339691221</v>
      </c>
    </row>
    <row r="49" spans="1:26" x14ac:dyDescent="0.3">
      <c r="A49" s="22" t="s">
        <v>147</v>
      </c>
      <c r="B49" s="22" t="s">
        <v>60</v>
      </c>
      <c r="C49" s="23">
        <v>216570356084</v>
      </c>
      <c r="D49" s="23">
        <v>38993396389</v>
      </c>
      <c r="E49" s="23">
        <v>1096844626958</v>
      </c>
      <c r="F49" s="23">
        <v>1253626305760</v>
      </c>
      <c r="G49" s="23">
        <v>161926659897</v>
      </c>
      <c r="H49" s="23">
        <v>57789065934</v>
      </c>
      <c r="I49" s="23">
        <v>671434555632</v>
      </c>
      <c r="J49" s="23">
        <v>124301882019</v>
      </c>
      <c r="K49" s="23">
        <v>536019343163</v>
      </c>
      <c r="L49" s="23">
        <v>73414800130</v>
      </c>
      <c r="M49" s="23">
        <v>24288015921</v>
      </c>
      <c r="N49" s="23">
        <v>181158510145</v>
      </c>
      <c r="O49" s="23">
        <v>450027328107</v>
      </c>
      <c r="P49" s="23">
        <v>495543886070</v>
      </c>
      <c r="Q49" s="23">
        <v>125995896086</v>
      </c>
      <c r="R49" s="23">
        <v>106023542538</v>
      </c>
      <c r="S49" s="23">
        <v>31886685957</v>
      </c>
      <c r="T49" s="23">
        <v>477228936203</v>
      </c>
      <c r="U49" s="23">
        <v>38937385827</v>
      </c>
      <c r="V49" s="23">
        <v>563290912113</v>
      </c>
      <c r="W49" s="23">
        <v>132750463176</v>
      </c>
      <c r="X49" s="23">
        <v>80644066404</v>
      </c>
      <c r="Y49" s="23">
        <v>70668862833</v>
      </c>
      <c r="Z49" s="23">
        <v>43182982737</v>
      </c>
    </row>
    <row r="50" spans="1:26" x14ac:dyDescent="0.3">
      <c r="A50" t="s">
        <v>148</v>
      </c>
      <c r="B50" t="s">
        <v>109</v>
      </c>
      <c r="C50" s="21">
        <v>215674912222</v>
      </c>
      <c r="D50" s="21">
        <v>38771469104</v>
      </c>
      <c r="E50" s="21">
        <v>1013097869847</v>
      </c>
      <c r="F50" s="21">
        <v>1215926326505</v>
      </c>
      <c r="G50" s="21">
        <v>119631295028</v>
      </c>
      <c r="H50" s="21">
        <v>51618912067</v>
      </c>
      <c r="I50" s="21">
        <v>670150953726</v>
      </c>
      <c r="J50" s="21">
        <v>119956868633</v>
      </c>
      <c r="K50" s="21">
        <v>522785666695</v>
      </c>
      <c r="L50" s="21">
        <v>72312263923</v>
      </c>
      <c r="M50" s="21">
        <v>23938756310</v>
      </c>
      <c r="N50" s="21">
        <v>155641498424</v>
      </c>
      <c r="O50" s="21">
        <v>447586291250</v>
      </c>
      <c r="P50" s="21">
        <v>475946555392</v>
      </c>
      <c r="Q50" s="21">
        <v>121471598147</v>
      </c>
      <c r="R50" s="21">
        <v>101155403281</v>
      </c>
      <c r="S50" s="21">
        <v>30359197211</v>
      </c>
      <c r="T50" s="21">
        <v>428625325754</v>
      </c>
      <c r="U50" s="21">
        <v>36485255059</v>
      </c>
      <c r="V50" s="21">
        <v>556021711046</v>
      </c>
      <c r="W50" s="21">
        <v>132030987902</v>
      </c>
      <c r="X50" s="21">
        <v>79335537308</v>
      </c>
      <c r="Y50" s="21">
        <v>57176348508</v>
      </c>
      <c r="Z50" s="21">
        <v>42460589835</v>
      </c>
    </row>
    <row r="51" spans="1:26" x14ac:dyDescent="0.3">
      <c r="A51" t="s">
        <v>149</v>
      </c>
      <c r="B51" t="s">
        <v>62</v>
      </c>
      <c r="C51" s="21">
        <v>5039225539</v>
      </c>
      <c r="D51" s="21">
        <v>10927126758</v>
      </c>
      <c r="E51" s="21">
        <v>49694141214</v>
      </c>
      <c r="F51" s="21">
        <v>69601652072</v>
      </c>
      <c r="G51" s="21">
        <v>3655139595</v>
      </c>
      <c r="H51" s="21">
        <v>4499284326</v>
      </c>
      <c r="I51" s="21">
        <v>28044698868</v>
      </c>
      <c r="J51" s="21">
        <v>9810550546</v>
      </c>
      <c r="K51" s="21">
        <v>0</v>
      </c>
      <c r="L51" s="21">
        <v>758619809</v>
      </c>
      <c r="M51" s="21">
        <v>2052961605</v>
      </c>
      <c r="N51" s="21">
        <v>1142105336</v>
      </c>
      <c r="O51" s="21">
        <v>18602154091</v>
      </c>
      <c r="P51" s="21">
        <v>10394464923</v>
      </c>
      <c r="Q51" s="21">
        <v>2335974944</v>
      </c>
      <c r="R51" s="21">
        <v>624012323</v>
      </c>
      <c r="S51" s="21">
        <v>4563498</v>
      </c>
      <c r="T51" s="21">
        <v>10347387803</v>
      </c>
      <c r="U51" s="21">
        <v>838092384</v>
      </c>
      <c r="V51" s="21">
        <v>8973902692</v>
      </c>
      <c r="W51" s="21">
        <v>337558925</v>
      </c>
      <c r="X51" s="21">
        <v>1756988106</v>
      </c>
      <c r="Y51" s="21">
        <v>2860513590</v>
      </c>
      <c r="Z51" s="21">
        <v>743216613</v>
      </c>
    </row>
    <row r="52" spans="1:26" x14ac:dyDescent="0.3">
      <c r="A52" t="s">
        <v>150</v>
      </c>
      <c r="B52" t="s">
        <v>63</v>
      </c>
      <c r="C52" s="21">
        <v>2791799778</v>
      </c>
      <c r="D52" s="21">
        <v>9403562267</v>
      </c>
      <c r="E52" s="21">
        <v>48340333959</v>
      </c>
      <c r="F52" s="21">
        <v>69082882688</v>
      </c>
      <c r="G52" s="21">
        <v>3655139595</v>
      </c>
      <c r="H52" s="21">
        <v>4350901014</v>
      </c>
      <c r="I52" s="21">
        <v>27042124864</v>
      </c>
      <c r="J52" s="21">
        <v>5794015845</v>
      </c>
      <c r="K52" s="21">
        <v>0</v>
      </c>
      <c r="L52" s="21">
        <v>573752601</v>
      </c>
      <c r="M52" s="21">
        <v>2037228925</v>
      </c>
      <c r="N52" s="21">
        <v>1064001191</v>
      </c>
      <c r="O52" s="21">
        <v>17933917387</v>
      </c>
      <c r="P52" s="21">
        <v>10394464923</v>
      </c>
      <c r="Q52" s="21">
        <v>866779383</v>
      </c>
      <c r="R52" s="21">
        <v>578394383</v>
      </c>
      <c r="S52" s="21">
        <v>4563498</v>
      </c>
      <c r="T52" s="21">
        <v>10347387803</v>
      </c>
      <c r="U52" s="21">
        <v>103772784</v>
      </c>
      <c r="V52" s="21">
        <v>8973902692</v>
      </c>
      <c r="W52" s="21">
        <v>337558925</v>
      </c>
      <c r="X52" s="21">
        <v>1747916476</v>
      </c>
      <c r="Y52" s="21">
        <v>603037283</v>
      </c>
      <c r="Z52" s="21">
        <v>735066197</v>
      </c>
    </row>
    <row r="53" spans="1:26" x14ac:dyDescent="0.3">
      <c r="A53" t="s">
        <v>151</v>
      </c>
      <c r="B53" t="s">
        <v>64</v>
      </c>
      <c r="C53" s="21">
        <v>545899451</v>
      </c>
      <c r="D53" s="21">
        <v>9280349916</v>
      </c>
      <c r="E53" s="21">
        <v>33682824641</v>
      </c>
      <c r="F53" s="21">
        <v>6075543418</v>
      </c>
      <c r="G53" s="21">
        <v>0</v>
      </c>
      <c r="H53" s="21">
        <v>0</v>
      </c>
      <c r="I53" s="21">
        <v>20365102547</v>
      </c>
      <c r="J53" s="21">
        <v>3049397828</v>
      </c>
      <c r="K53" s="21">
        <v>0</v>
      </c>
      <c r="L53" s="21">
        <v>573752601</v>
      </c>
      <c r="M53" s="21">
        <v>656980223</v>
      </c>
      <c r="N53" s="21">
        <v>604567397</v>
      </c>
      <c r="O53" s="21">
        <v>8188979512</v>
      </c>
      <c r="P53" s="21">
        <v>9172300997</v>
      </c>
      <c r="Q53" s="21">
        <v>541235022</v>
      </c>
      <c r="R53" s="21">
        <v>655625</v>
      </c>
      <c r="S53" s="21">
        <v>0</v>
      </c>
      <c r="T53" s="21">
        <v>0</v>
      </c>
      <c r="U53" s="21">
        <v>101073322</v>
      </c>
      <c r="V53" s="21">
        <v>931836825</v>
      </c>
      <c r="W53" s="21">
        <v>211331230</v>
      </c>
      <c r="X53" s="21">
        <v>1745000068</v>
      </c>
      <c r="Y53" s="21">
        <v>29183636</v>
      </c>
      <c r="Z53" s="21">
        <v>0</v>
      </c>
    </row>
    <row r="54" spans="1:26" x14ac:dyDescent="0.3">
      <c r="A54" t="s">
        <v>152</v>
      </c>
      <c r="B54" t="s">
        <v>65</v>
      </c>
      <c r="C54" s="21">
        <v>2245900327</v>
      </c>
      <c r="D54" s="21">
        <v>22893160</v>
      </c>
      <c r="E54" s="21">
        <v>14657509318</v>
      </c>
      <c r="F54" s="21">
        <v>62205897272</v>
      </c>
      <c r="G54" s="21">
        <v>3655139595</v>
      </c>
      <c r="H54" s="21">
        <v>4350901014</v>
      </c>
      <c r="I54" s="21">
        <v>6677022317</v>
      </c>
      <c r="J54" s="21">
        <v>2711173489</v>
      </c>
      <c r="K54" s="21">
        <v>0</v>
      </c>
      <c r="L54" s="21">
        <v>0</v>
      </c>
      <c r="M54" s="21">
        <v>1087506130</v>
      </c>
      <c r="N54" s="21">
        <v>459433794</v>
      </c>
      <c r="O54" s="21">
        <v>9011434625</v>
      </c>
      <c r="P54" s="21">
        <v>738663926</v>
      </c>
      <c r="Q54" s="21">
        <v>325544361</v>
      </c>
      <c r="R54" s="21">
        <v>577738758</v>
      </c>
      <c r="S54" s="21">
        <v>4563498</v>
      </c>
      <c r="T54" s="21">
        <v>10347387803</v>
      </c>
      <c r="U54" s="21">
        <v>2699462</v>
      </c>
      <c r="V54" s="21">
        <v>8042065867</v>
      </c>
      <c r="W54" s="21">
        <v>126227695</v>
      </c>
      <c r="X54" s="21">
        <v>2916408</v>
      </c>
      <c r="Y54" s="21">
        <v>573853647</v>
      </c>
      <c r="Z54" s="21">
        <v>735066197</v>
      </c>
    </row>
    <row r="55" spans="1:26" x14ac:dyDescent="0.3">
      <c r="A55" t="s">
        <v>153</v>
      </c>
      <c r="B55" t="s">
        <v>66</v>
      </c>
      <c r="C55" s="21">
        <v>2247425761</v>
      </c>
      <c r="D55" s="21">
        <v>1523564491</v>
      </c>
      <c r="E55" s="21">
        <v>1353807255</v>
      </c>
      <c r="F55" s="21">
        <v>518769384</v>
      </c>
      <c r="G55" s="21">
        <v>0</v>
      </c>
      <c r="H55" s="21">
        <v>148383312</v>
      </c>
      <c r="I55" s="21">
        <v>1002574004</v>
      </c>
      <c r="J55" s="21">
        <v>4016534701</v>
      </c>
      <c r="K55" s="21">
        <v>0</v>
      </c>
      <c r="L55" s="21">
        <v>184867208</v>
      </c>
      <c r="M55" s="21">
        <v>15732680</v>
      </c>
      <c r="N55" s="21">
        <v>78104145</v>
      </c>
      <c r="O55" s="21">
        <v>668236704</v>
      </c>
      <c r="P55" s="21">
        <v>0</v>
      </c>
      <c r="Q55" s="21">
        <v>1469195561</v>
      </c>
      <c r="R55" s="21">
        <v>45617940</v>
      </c>
      <c r="S55" s="21">
        <v>0</v>
      </c>
      <c r="T55" s="21">
        <v>0</v>
      </c>
      <c r="U55" s="21">
        <v>734319600</v>
      </c>
      <c r="V55" s="21">
        <v>0</v>
      </c>
      <c r="W55" s="21">
        <v>0</v>
      </c>
      <c r="X55" s="21">
        <v>9071630</v>
      </c>
      <c r="Y55" s="21">
        <v>2257476307</v>
      </c>
      <c r="Z55" s="21">
        <v>8150416</v>
      </c>
    </row>
    <row r="56" spans="1:26" x14ac:dyDescent="0.3">
      <c r="A56" t="s">
        <v>154</v>
      </c>
      <c r="B56" t="s">
        <v>67</v>
      </c>
      <c r="C56" s="21">
        <v>210565686682</v>
      </c>
      <c r="D56" s="21">
        <v>27702115956</v>
      </c>
      <c r="E56" s="21">
        <v>962045577727</v>
      </c>
      <c r="F56" s="21">
        <v>1145058992436</v>
      </c>
      <c r="G56" s="21">
        <v>115790030317</v>
      </c>
      <c r="H56" s="21">
        <v>47119627741</v>
      </c>
      <c r="I56" s="21">
        <v>640753153551</v>
      </c>
      <c r="J56" s="21">
        <v>110146318087</v>
      </c>
      <c r="K56" s="21">
        <v>522248166695</v>
      </c>
      <c r="L56" s="21">
        <v>71380841863</v>
      </c>
      <c r="M56" s="21">
        <v>21582066219</v>
      </c>
      <c r="N56" s="21">
        <v>154306316234</v>
      </c>
      <c r="O56" s="21">
        <v>428984137159</v>
      </c>
      <c r="P56" s="21">
        <v>464803849139</v>
      </c>
      <c r="Q56" s="21">
        <v>118959801080</v>
      </c>
      <c r="R56" s="21">
        <v>100295453052</v>
      </c>
      <c r="S56" s="21">
        <v>30164830850</v>
      </c>
      <c r="T56" s="21">
        <v>418144396007</v>
      </c>
      <c r="U56" s="21">
        <v>35599565035</v>
      </c>
      <c r="V56" s="21">
        <v>546858908354</v>
      </c>
      <c r="W56" s="21">
        <v>131494937787</v>
      </c>
      <c r="X56" s="21">
        <v>77545390697</v>
      </c>
      <c r="Y56" s="21">
        <v>53551768265</v>
      </c>
      <c r="Z56" s="21">
        <v>41715056452</v>
      </c>
    </row>
    <row r="57" spans="1:26" x14ac:dyDescent="0.3">
      <c r="A57" t="s">
        <v>155</v>
      </c>
      <c r="B57" t="s">
        <v>68</v>
      </c>
      <c r="C57" s="21">
        <v>195210945498</v>
      </c>
      <c r="D57" s="21">
        <v>25473458125</v>
      </c>
      <c r="E57" s="21">
        <v>730824112935</v>
      </c>
      <c r="F57" s="21">
        <v>1028042118660</v>
      </c>
      <c r="G57" s="21">
        <v>108081800665</v>
      </c>
      <c r="H57" s="21">
        <v>44534123858</v>
      </c>
      <c r="I57" s="21">
        <v>632937733027</v>
      </c>
      <c r="J57" s="21">
        <v>88934162473</v>
      </c>
      <c r="K57" s="21">
        <v>468181016690</v>
      </c>
      <c r="L57" s="21">
        <v>63549907981</v>
      </c>
      <c r="M57" s="21">
        <v>19398679268</v>
      </c>
      <c r="N57" s="21">
        <v>147063216815</v>
      </c>
      <c r="O57" s="21">
        <v>346882093805</v>
      </c>
      <c r="P57" s="21">
        <v>441515718150</v>
      </c>
      <c r="Q57" s="21">
        <v>114813390367</v>
      </c>
      <c r="R57" s="21">
        <v>91616346046</v>
      </c>
      <c r="S57" s="21">
        <v>29443338937</v>
      </c>
      <c r="T57" s="21">
        <v>380548992497</v>
      </c>
      <c r="U57" s="21">
        <v>34614637594</v>
      </c>
      <c r="V57" s="21">
        <v>507656919787</v>
      </c>
      <c r="W57" s="21">
        <v>124769503901</v>
      </c>
      <c r="X57" s="21">
        <v>69127305456</v>
      </c>
      <c r="Y57" s="21">
        <v>49044169322</v>
      </c>
      <c r="Z57" s="21">
        <v>39840779830</v>
      </c>
    </row>
    <row r="58" spans="1:26" x14ac:dyDescent="0.3">
      <c r="A58" t="s">
        <v>156</v>
      </c>
      <c r="B58" t="s">
        <v>69</v>
      </c>
      <c r="C58" s="21">
        <v>15354741184</v>
      </c>
      <c r="D58" s="21">
        <v>2228657831</v>
      </c>
      <c r="E58" s="21">
        <v>224278558282</v>
      </c>
      <c r="F58" s="21">
        <v>117016873776</v>
      </c>
      <c r="G58" s="21">
        <v>7708229652</v>
      </c>
      <c r="H58" s="21">
        <v>2585503883</v>
      </c>
      <c r="I58" s="21">
        <v>7645974620</v>
      </c>
      <c r="J58" s="21">
        <v>13093743103</v>
      </c>
      <c r="K58" s="21">
        <v>54067150005</v>
      </c>
      <c r="L58" s="21">
        <v>7830933882</v>
      </c>
      <c r="M58" s="21">
        <v>2183386951</v>
      </c>
      <c r="N58" s="21">
        <v>7243099419</v>
      </c>
      <c r="O58" s="21">
        <v>79529921518</v>
      </c>
      <c r="P58" s="21">
        <v>23288130989</v>
      </c>
      <c r="Q58" s="21">
        <v>4146410713</v>
      </c>
      <c r="R58" s="21">
        <v>8679107006</v>
      </c>
      <c r="S58" s="21">
        <v>721491913</v>
      </c>
      <c r="T58" s="21">
        <v>37595403510</v>
      </c>
      <c r="U58" s="21">
        <v>984927441</v>
      </c>
      <c r="V58" s="21">
        <v>39201988567</v>
      </c>
      <c r="W58" s="21">
        <v>6725433886</v>
      </c>
      <c r="X58" s="21">
        <v>8418085241</v>
      </c>
      <c r="Y58" s="21">
        <v>4507598943</v>
      </c>
      <c r="Z58" s="21">
        <v>1874276622</v>
      </c>
    </row>
    <row r="59" spans="1:26" x14ac:dyDescent="0.3">
      <c r="A59" t="s">
        <v>157</v>
      </c>
      <c r="B59" t="s">
        <v>70</v>
      </c>
      <c r="C59" s="21">
        <v>70000001</v>
      </c>
      <c r="D59" s="21">
        <v>142226390</v>
      </c>
      <c r="E59" s="21">
        <v>1358150906</v>
      </c>
      <c r="F59" s="21">
        <v>1265681997</v>
      </c>
      <c r="G59" s="21">
        <v>186125116</v>
      </c>
      <c r="H59" s="21">
        <v>0</v>
      </c>
      <c r="I59" s="21">
        <v>1353101307</v>
      </c>
      <c r="J59" s="21">
        <v>0</v>
      </c>
      <c r="K59" s="21">
        <v>537500000</v>
      </c>
      <c r="L59" s="21">
        <v>172802251</v>
      </c>
      <c r="M59" s="21">
        <v>303728486</v>
      </c>
      <c r="N59" s="21">
        <v>193076854</v>
      </c>
      <c r="O59" s="21">
        <v>0</v>
      </c>
      <c r="P59" s="21">
        <v>748241330</v>
      </c>
      <c r="Q59" s="21">
        <v>175822123</v>
      </c>
      <c r="R59" s="21">
        <v>235937906</v>
      </c>
      <c r="S59" s="21">
        <v>189802863</v>
      </c>
      <c r="T59" s="21">
        <v>133541944</v>
      </c>
      <c r="U59" s="21">
        <v>47597640</v>
      </c>
      <c r="V59" s="21">
        <v>188900000</v>
      </c>
      <c r="W59" s="21">
        <v>198491190</v>
      </c>
      <c r="X59" s="21">
        <v>33158505</v>
      </c>
      <c r="Y59" s="21">
        <v>764066653</v>
      </c>
      <c r="Z59" s="21">
        <v>2316770</v>
      </c>
    </row>
    <row r="60" spans="1:26" x14ac:dyDescent="0.3">
      <c r="A60" t="s">
        <v>158</v>
      </c>
      <c r="B60" t="s">
        <v>71</v>
      </c>
      <c r="C60" s="21">
        <v>895443862</v>
      </c>
      <c r="D60" s="21">
        <v>221927285</v>
      </c>
      <c r="E60" s="21">
        <v>83746757111</v>
      </c>
      <c r="F60" s="21">
        <v>37699979255</v>
      </c>
      <c r="G60" s="21">
        <v>42295364869</v>
      </c>
      <c r="H60" s="21">
        <v>6170153867</v>
      </c>
      <c r="I60" s="21">
        <v>1283601906</v>
      </c>
      <c r="J60" s="21">
        <v>4345013386</v>
      </c>
      <c r="K60" s="21">
        <v>13233676468</v>
      </c>
      <c r="L60" s="21">
        <v>1102536207</v>
      </c>
      <c r="M60" s="21">
        <v>349259611</v>
      </c>
      <c r="N60" s="21">
        <v>25517011721</v>
      </c>
      <c r="O60" s="21">
        <v>2441036857</v>
      </c>
      <c r="P60" s="21">
        <v>19597330678</v>
      </c>
      <c r="Q60" s="21">
        <v>4524297939</v>
      </c>
      <c r="R60" s="21">
        <v>4868139257</v>
      </c>
      <c r="S60" s="21">
        <v>1527488746</v>
      </c>
      <c r="T60" s="21">
        <v>48603610449</v>
      </c>
      <c r="U60" s="21">
        <v>2452130768</v>
      </c>
      <c r="V60" s="21">
        <v>7269201067</v>
      </c>
      <c r="W60" s="21">
        <v>719475274</v>
      </c>
      <c r="X60" s="21">
        <v>1308529096</v>
      </c>
      <c r="Y60" s="21">
        <v>13492514325</v>
      </c>
      <c r="Z60" s="21">
        <v>722392902</v>
      </c>
    </row>
    <row r="61" spans="1:26" x14ac:dyDescent="0.3"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x14ac:dyDescent="0.3">
      <c r="A62" s="22" t="s">
        <v>159</v>
      </c>
      <c r="B62" s="22" t="s">
        <v>72</v>
      </c>
      <c r="C62" s="20">
        <v>26.28</v>
      </c>
      <c r="D62" s="20">
        <v>2.2200000000000002</v>
      </c>
      <c r="E62" s="20">
        <v>38.85</v>
      </c>
      <c r="F62" s="20">
        <v>27.96</v>
      </c>
      <c r="G62" s="20">
        <v>16.79</v>
      </c>
      <c r="H62" s="20">
        <v>15.95</v>
      </c>
      <c r="I62" s="20">
        <v>36.659999999999997</v>
      </c>
      <c r="J62" s="20">
        <v>42.51</v>
      </c>
      <c r="K62" s="20">
        <v>48.81</v>
      </c>
      <c r="L62" s="20">
        <v>36.06</v>
      </c>
      <c r="M62" s="20">
        <v>21.6</v>
      </c>
      <c r="N62" s="20">
        <v>35.229999999999997</v>
      </c>
      <c r="O62" s="20">
        <v>34.17</v>
      </c>
      <c r="P62" s="20">
        <v>33.369999999999997</v>
      </c>
      <c r="Q62" s="20">
        <v>36.01</v>
      </c>
      <c r="R62" s="20">
        <v>19.600000000000001</v>
      </c>
      <c r="S62" s="20">
        <v>37.96</v>
      </c>
      <c r="T62" s="20">
        <v>14.86</v>
      </c>
      <c r="U62" s="20">
        <v>37.78</v>
      </c>
      <c r="V62" s="20">
        <v>34.020000000000003</v>
      </c>
      <c r="W62" s="20">
        <v>42.37</v>
      </c>
      <c r="X62" s="20">
        <v>45.03</v>
      </c>
      <c r="Y62" s="20">
        <v>36.35</v>
      </c>
      <c r="Z62" s="20">
        <v>20.62</v>
      </c>
    </row>
    <row r="63" spans="1:26" x14ac:dyDescent="0.3">
      <c r="A63" s="22" t="s">
        <v>160</v>
      </c>
      <c r="B63" s="22" t="s">
        <v>73</v>
      </c>
      <c r="C63" s="20">
        <v>7.72</v>
      </c>
      <c r="D63" s="20">
        <v>24.5</v>
      </c>
      <c r="E63" s="20">
        <v>0.4</v>
      </c>
      <c r="F63" s="20">
        <v>15.54</v>
      </c>
      <c r="G63" s="20">
        <v>0</v>
      </c>
      <c r="H63" s="20">
        <v>0</v>
      </c>
      <c r="I63" s="20">
        <v>1.81</v>
      </c>
      <c r="J63" s="20">
        <v>1.74</v>
      </c>
      <c r="K63" s="20">
        <v>0</v>
      </c>
      <c r="L63" s="20">
        <v>2.36</v>
      </c>
      <c r="M63" s="20">
        <v>8.15</v>
      </c>
      <c r="N63" s="20">
        <v>6.81</v>
      </c>
      <c r="O63" s="20">
        <v>1.04</v>
      </c>
      <c r="P63" s="20">
        <v>1.93</v>
      </c>
      <c r="Q63" s="20">
        <v>0</v>
      </c>
      <c r="R63" s="20">
        <v>4.18</v>
      </c>
      <c r="S63" s="20">
        <v>5.55</v>
      </c>
      <c r="T63" s="20">
        <v>4.72</v>
      </c>
      <c r="U63" s="20">
        <v>0.77</v>
      </c>
      <c r="V63" s="20">
        <v>3.66</v>
      </c>
      <c r="W63" s="20">
        <v>8.09</v>
      </c>
      <c r="X63" s="20">
        <v>0</v>
      </c>
      <c r="Y63" s="20">
        <v>0</v>
      </c>
      <c r="Z63" s="20">
        <v>0</v>
      </c>
    </row>
    <row r="64" spans="1:26" x14ac:dyDescent="0.3">
      <c r="A64" s="22" t="s">
        <v>161</v>
      </c>
      <c r="B64" s="22" t="s">
        <v>74</v>
      </c>
      <c r="C64" s="20">
        <v>2.86</v>
      </c>
      <c r="D64" s="20">
        <v>7.0000000000000007E-2</v>
      </c>
      <c r="E64" s="20">
        <v>0.59</v>
      </c>
      <c r="F64" s="20">
        <v>1.43</v>
      </c>
      <c r="G64" s="20">
        <v>0.35</v>
      </c>
      <c r="H64" s="20">
        <v>1.78</v>
      </c>
      <c r="I64" s="20">
        <v>1.85</v>
      </c>
      <c r="J64" s="20">
        <v>0.41</v>
      </c>
      <c r="K64" s="20">
        <v>0.56999999999999995</v>
      </c>
      <c r="L64" s="20">
        <v>1.78</v>
      </c>
      <c r="M64" s="20">
        <v>-0.18</v>
      </c>
      <c r="N64" s="20">
        <v>1.47</v>
      </c>
      <c r="O64" s="20">
        <v>2.15</v>
      </c>
      <c r="P64" s="20">
        <v>4.2699999999999996</v>
      </c>
      <c r="Q64" s="20">
        <v>4.5599999999999996</v>
      </c>
      <c r="R64" s="20">
        <v>1.28</v>
      </c>
      <c r="S64" s="20">
        <v>2.69</v>
      </c>
      <c r="T64" s="20">
        <v>0.88</v>
      </c>
      <c r="U64" s="20">
        <v>3.76</v>
      </c>
      <c r="V64" s="20">
        <v>0.96</v>
      </c>
      <c r="W64" s="20">
        <v>0.46</v>
      </c>
      <c r="X64" s="20">
        <v>0.44</v>
      </c>
      <c r="Y64" s="20">
        <v>10.16</v>
      </c>
      <c r="Z64" s="20">
        <v>2.79</v>
      </c>
    </row>
    <row r="65" spans="1:26" x14ac:dyDescent="0.3">
      <c r="A65" s="22" t="s">
        <v>162</v>
      </c>
      <c r="B65" s="22" t="s">
        <v>75</v>
      </c>
      <c r="C65" s="20">
        <v>23.54</v>
      </c>
      <c r="D65" s="20">
        <v>3.76</v>
      </c>
      <c r="E65" s="20">
        <v>2.85</v>
      </c>
      <c r="F65" s="20">
        <v>5.92</v>
      </c>
      <c r="G65" s="20">
        <v>6.14</v>
      </c>
      <c r="H65" s="20">
        <v>27.78</v>
      </c>
      <c r="I65" s="20">
        <v>13.43</v>
      </c>
      <c r="J65" s="20">
        <v>2.0499999999999998</v>
      </c>
      <c r="K65" s="20">
        <v>1.42</v>
      </c>
      <c r="L65" s="20">
        <v>9.3699999999999992</v>
      </c>
      <c r="M65" s="20">
        <v>-2.1800000000000002</v>
      </c>
      <c r="N65" s="20">
        <v>9.9700000000000006</v>
      </c>
      <c r="O65" s="20">
        <v>17.05</v>
      </c>
      <c r="P65" s="20">
        <v>22.31</v>
      </c>
      <c r="Q65" s="20">
        <v>17.53</v>
      </c>
      <c r="R65" s="20">
        <v>11.08</v>
      </c>
      <c r="S65" s="20">
        <v>19.54</v>
      </c>
      <c r="T65" s="20">
        <v>14.32</v>
      </c>
      <c r="U65" s="20">
        <v>17.559999999999999</v>
      </c>
      <c r="V65" s="20">
        <v>3.54</v>
      </c>
      <c r="W65" s="20">
        <v>1.87</v>
      </c>
      <c r="X65" s="20">
        <v>1.74</v>
      </c>
      <c r="Y65" s="20">
        <v>221.86</v>
      </c>
      <c r="Z65" s="20">
        <v>184.16</v>
      </c>
    </row>
    <row r="66" spans="1:26" x14ac:dyDescent="0.3">
      <c r="A66" s="22" t="s">
        <v>163</v>
      </c>
      <c r="B66" s="22" t="s">
        <v>76</v>
      </c>
      <c r="C66" s="20">
        <v>1.17</v>
      </c>
      <c r="D66" s="20">
        <v>0.98</v>
      </c>
      <c r="E66" s="20">
        <v>1.26</v>
      </c>
      <c r="F66" s="20">
        <v>1.1599999999999999</v>
      </c>
      <c r="G66" s="20">
        <v>0.93</v>
      </c>
      <c r="H66" s="20">
        <v>1.33</v>
      </c>
      <c r="I66" s="20">
        <v>1.28</v>
      </c>
      <c r="J66" s="20">
        <v>0.91</v>
      </c>
      <c r="K66" s="20">
        <v>1.22</v>
      </c>
      <c r="L66" s="20">
        <v>0.73</v>
      </c>
      <c r="M66" s="20">
        <v>1.1399999999999999</v>
      </c>
      <c r="N66" s="20">
        <v>1.21</v>
      </c>
      <c r="O66" s="20">
        <v>1.46</v>
      </c>
      <c r="P66" s="20">
        <v>1.47</v>
      </c>
      <c r="Q66" s="20">
        <v>1.3</v>
      </c>
      <c r="R66" s="20">
        <v>0.68</v>
      </c>
      <c r="S66" s="20">
        <v>1.38</v>
      </c>
      <c r="T66" s="20">
        <v>1</v>
      </c>
      <c r="U66" s="20">
        <v>1.1599999999999999</v>
      </c>
      <c r="V66" s="20">
        <v>1.17</v>
      </c>
      <c r="W66" s="20">
        <v>1.28</v>
      </c>
      <c r="X66" s="20">
        <v>0.91</v>
      </c>
      <c r="Y66" s="20">
        <v>1.46</v>
      </c>
      <c r="Z66" s="20">
        <v>1.31</v>
      </c>
    </row>
    <row r="67" spans="1:26" x14ac:dyDescent="0.3">
      <c r="A67" s="22" t="s">
        <v>164</v>
      </c>
      <c r="B67" s="22" t="s">
        <v>77</v>
      </c>
      <c r="C67" s="20">
        <v>0.66</v>
      </c>
      <c r="D67" s="20">
        <v>0.8</v>
      </c>
      <c r="E67" s="20">
        <v>0.84</v>
      </c>
      <c r="F67" s="20">
        <v>0.53</v>
      </c>
      <c r="G67" s="20">
        <v>0.61</v>
      </c>
      <c r="H67" s="20">
        <v>1.04</v>
      </c>
      <c r="I67" s="20">
        <v>0.79</v>
      </c>
      <c r="J67" s="20">
        <v>0.52</v>
      </c>
      <c r="K67" s="20">
        <v>0.76</v>
      </c>
      <c r="L67" s="20">
        <v>0.48</v>
      </c>
      <c r="M67" s="20">
        <v>0.68</v>
      </c>
      <c r="N67" s="20">
        <v>0.8</v>
      </c>
      <c r="O67" s="20">
        <v>1.2</v>
      </c>
      <c r="P67" s="20">
        <v>1.19</v>
      </c>
      <c r="Q67" s="20">
        <v>1.21</v>
      </c>
      <c r="R67" s="20">
        <v>0.53</v>
      </c>
      <c r="S67" s="20">
        <v>1.07</v>
      </c>
      <c r="T67" s="20">
        <v>0.83</v>
      </c>
      <c r="U67" s="20">
        <v>0.93</v>
      </c>
      <c r="V67" s="20">
        <v>0.56000000000000005</v>
      </c>
      <c r="W67" s="20">
        <v>0.64</v>
      </c>
      <c r="X67" s="20">
        <v>0.68</v>
      </c>
      <c r="Y67" s="20">
        <v>0.87</v>
      </c>
      <c r="Z67" s="20">
        <v>0.93</v>
      </c>
    </row>
    <row r="68" spans="1:26" x14ac:dyDescent="0.3">
      <c r="A68" s="22" t="s">
        <v>165</v>
      </c>
      <c r="B68" s="22" t="s">
        <v>78</v>
      </c>
      <c r="C68" s="20">
        <v>73.72</v>
      </c>
      <c r="D68" s="20">
        <v>97.78</v>
      </c>
      <c r="E68" s="20">
        <v>61.15</v>
      </c>
      <c r="F68" s="20">
        <v>72.040000000000006</v>
      </c>
      <c r="G68" s="20">
        <v>83.21</v>
      </c>
      <c r="H68" s="20">
        <v>84.05</v>
      </c>
      <c r="I68" s="20">
        <v>63.34</v>
      </c>
      <c r="J68" s="20">
        <v>57.49</v>
      </c>
      <c r="K68" s="20">
        <v>51.19</v>
      </c>
      <c r="L68" s="20">
        <v>63.94</v>
      </c>
      <c r="M68" s="20">
        <v>78.400000000000006</v>
      </c>
      <c r="N68" s="20">
        <v>64.77</v>
      </c>
      <c r="O68" s="20">
        <v>65.83</v>
      </c>
      <c r="P68" s="20">
        <v>66.63</v>
      </c>
      <c r="Q68" s="20">
        <v>63.99</v>
      </c>
      <c r="R68" s="20">
        <v>80.400000000000006</v>
      </c>
      <c r="S68" s="20">
        <v>62.04</v>
      </c>
      <c r="T68" s="20">
        <v>85.14</v>
      </c>
      <c r="U68" s="20">
        <v>62.22</v>
      </c>
      <c r="V68" s="20">
        <v>65.98</v>
      </c>
      <c r="W68" s="20">
        <v>57.63</v>
      </c>
      <c r="X68" s="20">
        <v>54.97</v>
      </c>
      <c r="Y68" s="20">
        <v>63.65</v>
      </c>
      <c r="Z68" s="20">
        <v>79.38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DIC. 2017</vt:lpstr>
      <vt:lpstr>DIC. 2018</vt:lpstr>
      <vt:lpstr>DIC. 2019</vt:lpstr>
      <vt:lpstr>DIC. 2020</vt:lpstr>
      <vt:lpstr>DIC. 2021</vt:lpstr>
      <vt:lpstr>DIC. 2022</vt:lpstr>
      <vt:lpstr>DIC. 2023</vt:lpstr>
      <vt:lpstr>DIC. 2024</vt:lpstr>
      <vt:lpstr>MAR. 2025</vt:lpstr>
      <vt:lpstr>JUN.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Valenzuela</dc:creator>
  <cp:lastModifiedBy>Vanesa Carrera</cp:lastModifiedBy>
  <dcterms:created xsi:type="dcterms:W3CDTF">2024-07-17T18:43:55Z</dcterms:created>
  <dcterms:modified xsi:type="dcterms:W3CDTF">2025-09-19T20:21:26Z</dcterms:modified>
</cp:coreProperties>
</file>