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lopez\Desktop\Backup Marcia\Desktop\UNIDAD DE TRANSPARENCIA Y ANTICORRUPCIÓN\RENDICION DE CUENTAS\CRCC\AÑO 2023\FINAL\"/>
    </mc:Choice>
  </mc:AlternateContent>
  <bookViews>
    <workbookView xWindow="0" yWindow="0" windowWidth="20490" windowHeight="8445"/>
  </bookViews>
  <sheets>
    <sheet name="RCC_23"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52" i="1" l="1"/>
  <c r="D153" i="1"/>
  <c r="E88" i="1" l="1"/>
  <c r="E89" i="1"/>
  <c r="F158" i="1" l="1"/>
  <c r="F159" i="1"/>
  <c r="F160" i="1"/>
  <c r="F161" i="1"/>
  <c r="F162" i="1"/>
  <c r="F163" i="1"/>
  <c r="F164" i="1"/>
  <c r="F165" i="1"/>
  <c r="F166" i="1"/>
  <c r="F167" i="1"/>
  <c r="F168" i="1"/>
  <c r="F169" i="1"/>
  <c r="F170" i="1"/>
  <c r="F171" i="1"/>
  <c r="F172" i="1"/>
  <c r="F173" i="1"/>
  <c r="F157" i="1"/>
  <c r="E174" i="1"/>
  <c r="D174" i="1"/>
  <c r="E153" i="1"/>
  <c r="F135" i="1"/>
  <c r="F136" i="1"/>
  <c r="F137" i="1"/>
  <c r="F138" i="1"/>
  <c r="F139" i="1"/>
  <c r="F140" i="1"/>
  <c r="F141" i="1"/>
  <c r="F142" i="1"/>
  <c r="F143" i="1"/>
  <c r="F144" i="1"/>
  <c r="F145" i="1"/>
  <c r="F146" i="1"/>
  <c r="F147" i="1"/>
  <c r="F148" i="1"/>
  <c r="F149" i="1"/>
  <c r="F150" i="1"/>
  <c r="F151" i="1"/>
  <c r="F129" i="1"/>
  <c r="F130" i="1"/>
  <c r="F131" i="1"/>
  <c r="F132" i="1"/>
  <c r="F133" i="1"/>
  <c r="F134" i="1"/>
  <c r="F119" i="1"/>
  <c r="F120" i="1"/>
  <c r="F121" i="1"/>
  <c r="F122" i="1"/>
  <c r="F123" i="1"/>
  <c r="F124" i="1"/>
  <c r="F125" i="1"/>
  <c r="F126" i="1"/>
  <c r="F127" i="1"/>
  <c r="F128" i="1"/>
  <c r="F118" i="1"/>
  <c r="D175" i="1" l="1"/>
  <c r="F174" i="1"/>
  <c r="E175" i="1"/>
  <c r="F153" i="1"/>
  <c r="F175" i="1" l="1"/>
</calcChain>
</file>

<file path=xl/sharedStrings.xml><?xml version="1.0" encoding="utf-8"?>
<sst xmlns="http://schemas.openxmlformats.org/spreadsheetml/2006/main" count="483" uniqueCount="343">
  <si>
    <t>1- PRESENTACIÓN</t>
  </si>
  <si>
    <t>Misión institucional</t>
  </si>
  <si>
    <t>Nro.</t>
  </si>
  <si>
    <t>Dependencia</t>
  </si>
  <si>
    <t>Responsable</t>
  </si>
  <si>
    <t>Cargo que Ocupa</t>
  </si>
  <si>
    <t>Priorización</t>
  </si>
  <si>
    <t>Vinculación POI, PEI, PND, ODS.</t>
  </si>
  <si>
    <t>Justificaciones</t>
  </si>
  <si>
    <t xml:space="preserve">Evidencia </t>
  </si>
  <si>
    <t>1°</t>
  </si>
  <si>
    <t>2°</t>
  </si>
  <si>
    <t>Mes</t>
  </si>
  <si>
    <t>Nivel de Cumplimiento (%)</t>
  </si>
  <si>
    <t>Enero</t>
  </si>
  <si>
    <t>Febrero</t>
  </si>
  <si>
    <t>Marzo</t>
  </si>
  <si>
    <t>Abril</t>
  </si>
  <si>
    <t>Cantidad de Consultas</t>
  </si>
  <si>
    <t>Respondidos</t>
  </si>
  <si>
    <t>Mayo</t>
  </si>
  <si>
    <t>Junio</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</si>
  <si>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</si>
  <si>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</si>
  <si>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</si>
  <si>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</si>
  <si>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</si>
  <si>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</si>
  <si>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</si>
  <si>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</si>
  <si>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</si>
  <si>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</si>
  <si>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</si>
  <si>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</si>
  <si>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</si>
  <si>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</si>
  <si>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</si>
  <si>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</si>
  <si>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</si>
  <si>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</si>
  <si>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</si>
  <si>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</si>
  <si>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</si>
  <si>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</si>
  <si>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</si>
  <si>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</si>
  <si>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</si>
  <si>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</si>
  <si>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</si>
  <si>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</si>
  <si>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</si>
  <si>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</si>
  <si>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</si>
  <si>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</si>
  <si>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</si>
  <si>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</si>
  <si>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</si>
  <si>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</si>
  <si>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</si>
  <si>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</si>
  <si>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</si>
  <si>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</si>
  <si>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Julio</t>
  </si>
  <si>
    <t>Agosto</t>
  </si>
  <si>
    <t xml:space="preserve">Septiembre </t>
  </si>
  <si>
    <t>Octubre</t>
  </si>
  <si>
    <t>Noviembre</t>
  </si>
  <si>
    <t>Diciembre</t>
  </si>
  <si>
    <t>Septiembre</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</si>
  <si>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</si>
  <si>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</si>
  <si>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</si>
  <si>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</si>
  <si>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</si>
  <si>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</si>
  <si>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</si>
  <si>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</si>
  <si>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</si>
  <si>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MATRIZ DE INFORMACIÓN MINIMA PARA INFORME DE RENDICIÓN DE CUENTAS AL CIUDADANO - EJERCICIO 2023</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</si>
  <si>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</si>
  <si>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</si>
  <si>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</si>
  <si>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</si>
  <si>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</si>
  <si>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</si>
  <si>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</si>
  <si>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</si>
  <si>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</si>
  <si>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</si>
  <si>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</si>
  <si>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</si>
  <si>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</si>
  <si>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</si>
  <si>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</si>
  <si>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</si>
  <si>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</si>
  <si>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</si>
  <si>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</si>
  <si>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 xml:space="preserve">Cantidad de hombres </t>
  </si>
  <si>
    <t>Cantidad de mujeres</t>
  </si>
  <si>
    <t>No Respondidos o Reconsideradas</t>
  </si>
  <si>
    <t>Institución: Instituto Nacional de Cooperativismo - INCOOP</t>
  </si>
  <si>
    <t>Dirección de Gabinete</t>
  </si>
  <si>
    <t>Dirección de Administración Financiera</t>
  </si>
  <si>
    <t>Dirección de Planificación</t>
  </si>
  <si>
    <t>Dirección de Tecnología</t>
  </si>
  <si>
    <t>Coordinación Mecip</t>
  </si>
  <si>
    <t>Unidad de Transparencia y Anticorrupción</t>
  </si>
  <si>
    <t>https://bit.ly/3zPIKoI</t>
  </si>
  <si>
    <t>Director</t>
  </si>
  <si>
    <t>Lic. Melisa Núñez</t>
  </si>
  <si>
    <t>Directora</t>
  </si>
  <si>
    <t>Lic. Marcia López Centurión</t>
  </si>
  <si>
    <t>Jefa</t>
  </si>
  <si>
    <t>6 (seis)</t>
  </si>
  <si>
    <t>2 (dos)</t>
  </si>
  <si>
    <t>https://bit.ly/40ZwDky</t>
  </si>
  <si>
    <t>2.2 Plan de Rendición de Cuentas.</t>
  </si>
  <si>
    <t>https://bit.ly/3KQkpVR</t>
  </si>
  <si>
    <t>Cumplimiento 100%</t>
  </si>
  <si>
    <t>https://bit.ly/3Kv5WNB</t>
  </si>
  <si>
    <t>------</t>
  </si>
  <si>
    <t>3 (tres)</t>
  </si>
  <si>
    <t>https://bit.ly/3UzrZaH</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</si>
  <si>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</si>
  <si>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</si>
  <si>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</si>
  <si>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</si>
  <si>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</si>
  <si>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</si>
  <si>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</si>
  <si>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</si>
  <si>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</si>
  <si>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</si>
  <si>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7.2 Modelo Estándar de Control Interno para las Instituciones Públicas del Paraguay</t>
  </si>
  <si>
    <t xml:space="preserve">8- DESCRIPCIÓN CUALITATIVA DE LOGROS ALCANZADOS </t>
  </si>
  <si>
    <t>Supervisión</t>
  </si>
  <si>
    <t>Fiscalización</t>
  </si>
  <si>
    <t>Servicio de Control y Regulación de Cooperativas - Adecuación para las Cooperativas habilitadas del país de acuerdo a las normativas legales y en los sistemas de Central de Riesgo, Alerta Temprana y SICOOP, Matriz de Riesgo para Prevención de Lavado de Dinero y Manual de Supervisión y Fiscalización basado en riesgo - Garantizar el uso eficiente y transparente de los Recursos Financieros.</t>
  </si>
  <si>
    <t>Asociados de cooperativas - Sociedad Civil</t>
  </si>
  <si>
    <t>SUELDOS</t>
  </si>
  <si>
    <t>DIETAS</t>
  </si>
  <si>
    <t>AGUINALDO</t>
  </si>
  <si>
    <t>REMUNERACION EXTRAORDINARIA</t>
  </si>
  <si>
    <t>SUBSIDIO FAMILIAR</t>
  </si>
  <si>
    <t>BONIFICACIONES Y GRATIFICACIONES</t>
  </si>
  <si>
    <t>JORNALES</t>
  </si>
  <si>
    <t>OTROS GASTOS DEL PERSONAL</t>
  </si>
  <si>
    <t>SERVICIOS BASICOS</t>
  </si>
  <si>
    <t>TRANSPORTE Y ALMACENAJE</t>
  </si>
  <si>
    <t>PASAJES VIATICOS</t>
  </si>
  <si>
    <t>GASTOS POR SERV. ASEO, MANT. Y REP.</t>
  </si>
  <si>
    <t>ALQUILERES Y DERECHOS</t>
  </si>
  <si>
    <t>SERVICIOS TECNICOS Y PROFESIONALES</t>
  </si>
  <si>
    <t>SERVICIO SOCIAL</t>
  </si>
  <si>
    <t>OTROS SERVICIOS EN GENERAL</t>
  </si>
  <si>
    <t>SERVICIOS DE CAPAC. Y ADIES.</t>
  </si>
  <si>
    <t>PRODUCTOS DE PAPEL, CART. E IMP.</t>
  </si>
  <si>
    <t>BIENES  DE OFICINA E INSUMOS</t>
  </si>
  <si>
    <t>PRODUCTOS E INSTRUMEN. QUIM. Y MED.</t>
  </si>
  <si>
    <t>COMBUSTIBLE Y LUBRICANTES</t>
  </si>
  <si>
    <t>OTROS BIENES DE CONSUMO</t>
  </si>
  <si>
    <t>CONSTRUCCIONES</t>
  </si>
  <si>
    <t>ADQ. DE MAQ., EQUIPOS Y HERRAM. MAY.</t>
  </si>
  <si>
    <t>ADQ. DE EQUIPOS DE OFICINA Y COMP.</t>
  </si>
  <si>
    <t>ADQ. ACTIVOS INTANGIBLES</t>
  </si>
  <si>
    <t>OTROS GASTOS DE INV. Y REP. MAY.</t>
  </si>
  <si>
    <t>BECAS</t>
  </si>
  <si>
    <t>INDEMNIZACIONES</t>
  </si>
  <si>
    <t>PAGO DE IMP., TASAS Y GTOS. JUD.</t>
  </si>
  <si>
    <t>GASTOS DE REPRESENTACIÓN</t>
  </si>
  <si>
    <t>REMUNERACIÓN EXTRAORDINARIA</t>
  </si>
  <si>
    <t>Total  Administrativa</t>
  </si>
  <si>
    <t>ADMINISTRATIVA - GESTION ADMINISTRATIVA P/ EL FUNCIONAMIENTO DEL SECTOR COOPERATIVO</t>
  </si>
  <si>
    <t>MISIONAL - REGULACION DE COOPERATIVAS</t>
  </si>
  <si>
    <t>HONORARIOS PROFESIONALES</t>
  </si>
  <si>
    <t>SERVICIOS DE CAPACITACION Y ADIEST.</t>
  </si>
  <si>
    <t>PRODUCTOS DE PAPEL, CARTON E IMP.</t>
  </si>
  <si>
    <t>BIENES DE CONSUMO DE OFIC. E INSU.</t>
  </si>
  <si>
    <t xml:space="preserve">ADQUISICION DE MAQUINARIA, EQUIPOS  Y HERRAMIENTAS </t>
  </si>
  <si>
    <t>ADQ. DE EQUIPOS DE OFIC. Y COMPUT.</t>
  </si>
  <si>
    <t>ADQUISICION DE ACTIVOS INTANGIBLES</t>
  </si>
  <si>
    <t>Total Misional</t>
  </si>
  <si>
    <t>Total General</t>
  </si>
  <si>
    <t>Contactos Transparencia y Anticorrupción</t>
  </si>
  <si>
    <t>Correo electrónico habilitado para realizar consultas, sugerencias y/o reclamos.</t>
  </si>
  <si>
    <t>Unidad de Transparencia y Anticorrupción - UTA</t>
  </si>
  <si>
    <t>https://bit.ly/3KvrCby</t>
  </si>
  <si>
    <t>Quejas y Sugerencias</t>
  </si>
  <si>
    <t>Buzón habilitado para el efecto en el sector de Mesa de Entrada del INCOOP.</t>
  </si>
  <si>
    <t>Redes Sociales - Facebook</t>
  </si>
  <si>
    <t>Coordinación de Comunicación Estratégica</t>
  </si>
  <si>
    <t>Incoop.</t>
  </si>
  <si>
    <t>Redes Sociales - Instagram</t>
  </si>
  <si>
    <t xml:space="preserve"> @incoopoficial</t>
  </si>
  <si>
    <t>Redes Sociales - Twitter</t>
  </si>
  <si>
    <t xml:space="preserve"> @INCOOPY</t>
  </si>
  <si>
    <t>www.incoop.py</t>
  </si>
  <si>
    <t>Página Web</t>
  </si>
  <si>
    <t>3.4- Servicios o Productos Misionales.</t>
  </si>
  <si>
    <t>https://bit.ly/43pY7BF</t>
  </si>
  <si>
    <t>https://bit.ly/3MEZWVo</t>
  </si>
  <si>
    <t>Cantidad de cooperativas fiscalizadas</t>
  </si>
  <si>
    <t>Cantidad de cooperativas admitidas y canceladas, por año</t>
  </si>
  <si>
    <t>https://bit.ly/400PU40</t>
  </si>
  <si>
    <t>https://bit.ly/3KCO6bN</t>
  </si>
  <si>
    <t>https://bit.ly/3UwxDKP</t>
  </si>
  <si>
    <t>Código de Ética Institucional</t>
  </si>
  <si>
    <t>Código de Buen Gobierno</t>
  </si>
  <si>
    <t>https://bit.ly/3zVPykv</t>
  </si>
  <si>
    <t>Producto</t>
  </si>
  <si>
    <t>Manual</t>
  </si>
  <si>
    <t>ODS: 16.6</t>
  </si>
  <si>
    <t>Crear a todos los niveles instituciones eficaces y transparentes que rindan cuentas. 16.10 Garantizar el acceso público a la información y proteger las libertades fundamentales, de conformidad con las leyes nacionales y los acuerdos internacionales.</t>
  </si>
  <si>
    <t>ODS: 16.5</t>
  </si>
  <si>
    <t xml:space="preserve">Reducir considerablemente la corrupción y el soborno en todas sus formas. </t>
  </si>
  <si>
    <t>Gestión de Denuncias</t>
  </si>
  <si>
    <t>Acceso a la información - Transparencia</t>
  </si>
  <si>
    <t>https://bit.ly/3Kf876I</t>
  </si>
  <si>
    <t>Elaboración y validación:</t>
  </si>
  <si>
    <t>Comité de Rendición de Cuentas al Ciudadano - CRCC</t>
  </si>
  <si>
    <t>Lic. Marcia López C.                                                                        Unidad de Transparencia y Anticorrupción</t>
  </si>
  <si>
    <t>Aprobación:</t>
  </si>
  <si>
    <t>Máxima Autoridad Institucional</t>
  </si>
  <si>
    <t>Somos una entidad técnica especializada, que por mandato legal regula y supervisa el sector cooperativo; salvaguardando sus intereses a nivel nacional, y contribuyendo al desarrollo sostenible del país.</t>
  </si>
  <si>
    <t xml:space="preserve">      Lic. Melisa Núñez                                                                     Dirección de Planificación</t>
  </si>
  <si>
    <t>5 (cinco)</t>
  </si>
  <si>
    <t>9 (nueve)</t>
  </si>
  <si>
    <t>En ejecución</t>
  </si>
  <si>
    <t>La correcta imputación presupuestaria de los rubros de ingresos. Manejo eficiente y eficaz de los recursos públicos.</t>
  </si>
  <si>
    <t>Informe sobre los Estados Financieros - 2018</t>
  </si>
  <si>
    <t>Informe sobre los Estados Financieros - 2019</t>
  </si>
  <si>
    <t>Informe sobre los Estados Financieros - 2020</t>
  </si>
  <si>
    <t>https://acortar.link/potRFu</t>
  </si>
  <si>
    <t>-----------------------</t>
  </si>
  <si>
    <t>C.P. Mirian Acosta</t>
  </si>
  <si>
    <t>Coordinadora</t>
  </si>
  <si>
    <t>1 (uno)</t>
  </si>
  <si>
    <t>ALQUILER DE INMUEBLE PARA LA OFICINA REGIONAL DE LA CIUDAD DE ENCARNACIÓN</t>
  </si>
  <si>
    <t>TERESA ZNACOVSKI DE SANCHEZ</t>
  </si>
  <si>
    <t>https://acortar.link/SNIvDT</t>
  </si>
  <si>
    <t>MANTENIMIENTO Y REPARACIÓN DE ASCENSORES</t>
  </si>
  <si>
    <t>SIMON RECALDE ROMERO</t>
  </si>
  <si>
    <t>https://acortar.link/ykLevH</t>
  </si>
  <si>
    <t>SERVICIOS DE SUPERVISIÓN Y GESTIÓN DEL TRÁFICO DE LAS VPN EXISTENTES EN EL INCOOP CON LAS COOPERATIVAS Y CON EL BCP</t>
  </si>
  <si>
    <t>TECNOLOGIA EN ELECTRONICA E INFORMATICA SA (T.E.I.S.A.)</t>
  </si>
  <si>
    <t>https://acortar.link/CInWqw</t>
  </si>
  <si>
    <t>IMPRESIONES</t>
  </si>
  <si>
    <t>GRAFICA MONARCA S.R.L.</t>
  </si>
  <si>
    <t>https://acortar.link/TWJ8DZ</t>
  </si>
  <si>
    <t>https://acortar.link/eY4Njr</t>
  </si>
  <si>
    <t>Evaluar el grado de economía, eficiencia y eficacia en el manejo de los recurso públicos. Evaluar el cumplimiento de las metas programadas y el grado de logros de resultados. El análisis y la evaluación del Sistema de Control Interno.</t>
  </si>
  <si>
    <t>Cumplimiento de la Resolución AGPE N° 84/19 1S-2023</t>
  </si>
  <si>
    <t>Se encuentra en el Informe AI N° 8</t>
  </si>
  <si>
    <t>Lic. Claudia Prieto</t>
  </si>
  <si>
    <t>Lic. Alejandro Chen</t>
  </si>
  <si>
    <t>C.P. Mirian Acosta                                                                                                                                            Dirección de Administración Financiera</t>
  </si>
  <si>
    <t>Lic. Claudia Prieto                                                                                                                                                         Coordinación Mecip</t>
  </si>
  <si>
    <t>Lic. Alejandro Chen                                                                  Dirección de Tecnología</t>
  </si>
  <si>
    <t>Los controles realizados mediante los INFORMES FINANCIEROS, Informes de PLAN DE CUENTAS e Informes de POST-ASAMBLEARIOS. La culminación en el proceso de la Fiscalización del control “in-situ”, con los Informes Finales y la correspondiente Medida Administrativa impuesta. Así también los informes generados de la Supervisión de Prevención de Lavado de Activos (PLA/FT).</t>
  </si>
  <si>
    <t>Cumplimiento Intermedio</t>
  </si>
  <si>
    <t>Periodo del informe: enero a diciembre 2023</t>
  </si>
  <si>
    <t>Lic. María Mercedes Ortega</t>
  </si>
  <si>
    <t>MANTENIMIENTO Y REPARACIÓN DE GENERADORES Y TRANSFORMADOR.</t>
  </si>
  <si>
    <t>NERI JAVIER CABALLERO PAEZ</t>
  </si>
  <si>
    <t>https://acortar.link/VpbQDL</t>
  </si>
  <si>
    <t>SERVICIOS DE PUBLICIDAD Y PROPAGANDA</t>
  </si>
  <si>
    <t>REPARACIONES MAYORES DE INMUEBLES</t>
  </si>
  <si>
    <t>ENZO CONSTRUCCIONES</t>
  </si>
  <si>
    <t>SERVICIO DE
DIGITALIZACION CERTIFICADA DE DOCUMENTOS</t>
  </si>
  <si>
    <t>SERVICIO DE LIMPIEZA Y FUMIGACION</t>
  </si>
  <si>
    <t>LAYA CONSTRUCCIONES S.A.</t>
  </si>
  <si>
    <t>SERVICIO DE SEGURIDAD Y VIGILANCIA</t>
  </si>
  <si>
    <t>PREVENCION S.R.L.</t>
  </si>
  <si>
    <t>BIENES DE CONSUMO DE OFICINA E INSUMOS - ADQUISICION DE TONER</t>
  </si>
  <si>
    <t>PARAGUAY INSUMOS.COM S.A</t>
  </si>
  <si>
    <t>SOPORTE TECNICO Y MANTENIMIENTO DE SISTEMAS TRA/RRHH</t>
  </si>
  <si>
    <t>TERA S.R.L.</t>
  </si>
  <si>
    <t>https://acortar.link/TQLEgR</t>
  </si>
  <si>
    <t>SERVICIO TECNICO - INFORMATICA Y SISTEMAS COMPUTARIZADOS (SICOOP)</t>
  </si>
  <si>
    <t>EXCELSIS S.A.</t>
  </si>
  <si>
    <t>https://acortar.link/b6Uvzu</t>
  </si>
  <si>
    <t>SEGUROS VARIOS</t>
  </si>
  <si>
    <t>ASEGURADORA TAJY PROPIEDAD COOPERATIVA S.A. DE SEGUROS</t>
  </si>
  <si>
    <t>https://acortar.link/Snqxym</t>
  </si>
  <si>
    <t>MANTENIMIENTO Y REPARACIÓN DE AIRE ACONDICIONADO</t>
  </si>
  <si>
    <t>https://acortar.link/kSnJPr</t>
  </si>
  <si>
    <t>SOPORTE, MANTENIMIENTO PREVENTIVO, CORRECTIVO Y EXTENSIÓN DE GARANTIA DE EQUIPOS DEL DATA CENTER</t>
  </si>
  <si>
    <t>NETLOGIC S.R.L.</t>
  </si>
  <si>
    <t>https://acortar.link/jlqXtv</t>
  </si>
  <si>
    <t>ADQUISICIÓN DE HARDWARE</t>
  </si>
  <si>
    <t xml:space="preserve">*DATA SYSTEMS SA EMISORA DE CAPITAL ABIERTO
*DIEGO JOAQUIN RODRIGUEZ BARRIOS
*DIVISERV SA
*PARASOFT S.R.L.
*SDA PARAGUAY SA
</t>
  </si>
  <si>
    <t xml:space="preserve">https://acortar.link/lqvNBS
https://acortar.link/jeD9OO
https://acortar.link/VVZvdl
https://acortar.link/Mv6z3i
https://acortar.link/AZ9wT3
</t>
  </si>
  <si>
    <t>5.928.000
7.900.000
42.895.000
18.638.000
159.940.000
Total 235.301.000</t>
  </si>
  <si>
    <t>ADQUISICIÓN DE SISTEMA DE DETECCIÓN DE INCENDIOS PARA EL EDIFICIO INCOOP (BLOQUE A Y B)</t>
  </si>
  <si>
    <t>https://acortar.link/UyQwXN</t>
  </si>
  <si>
    <t>DIEGO JOAQUIN RODRIGUEZ BARRIOS</t>
  </si>
  <si>
    <t>RECARGA Y MANTENIMIENTO DE EXTINTORES</t>
  </si>
  <si>
    <t>OXIPAR S.A</t>
  </si>
  <si>
    <t>https://acortar.link/qfBlaS</t>
  </si>
  <si>
    <t>SERVICIO DE AUDITORIA EXTERNA DE ESTADOS FINANCIEROS DEL INCOOP DE LOS EJERCICIOS FISCALES 2021,2022 Y 2023</t>
  </si>
  <si>
    <t>PCG AUDITORES CONSULTORES</t>
  </si>
  <si>
    <t>https://acortar.link/CKkPUR</t>
  </si>
  <si>
    <t>https://acortar.link/WHI9xK</t>
  </si>
  <si>
    <t>https://acortar.link/qHQnyv</t>
  </si>
  <si>
    <t>JUAN CARLOS LOPEZ AGUAYO</t>
  </si>
  <si>
    <t>https://acortar.link/sgjCrI</t>
  </si>
  <si>
    <t>BLANCA TEODOLINA MARIN RIQUELME</t>
  </si>
  <si>
    <t>https://acortar.link/rDIDPb</t>
  </si>
  <si>
    <t>https://acortar.link/28QpJK</t>
  </si>
  <si>
    <t>https://acortar.link/S9wkwm</t>
  </si>
  <si>
    <t>MANTENIMIENTO Y REPARACIÓN DE VEHÍCULOS</t>
  </si>
  <si>
    <t>VICTOR ROLANDO LOPEZ VAZQUEZ</t>
  </si>
  <si>
    <t>https://acortar.link/LTrdZS</t>
  </si>
  <si>
    <t xml:space="preserve"> 409/420</t>
  </si>
  <si>
    <t xml:space="preserve"> 36/22</t>
  </si>
  <si>
    <t>Lic. María Mercedes Ortega                                                            Dirección de Gabinete</t>
  </si>
  <si>
    <t>Econ. Blas Bienvenido Cristaldo Moniz                                                         Presidente                                                                                        Instituto Nacional de Cooperativismo</t>
  </si>
  <si>
    <t>7.1 Informes de Auditorias Internas y Auditorías Externas</t>
  </si>
  <si>
    <t>Cumplimiento de Res. AGPE N° 84/19 2s-2022</t>
  </si>
  <si>
    <t>https://bit.ly/3Mzv88B</t>
  </si>
  <si>
    <t>Que los Estados Financieros presenten razonablemente su situación. Que haya sido elaborado conforme a los Principios de Contabilidad Generalmente Aceptados. Que se haya dado cumplimiento a las demás reglamentaciones vigentes para el manejo de los bienes y recursos del Estado.</t>
  </si>
  <si>
    <t>Evaluar el grado de economía, eficiencia y eficacia en el manejo de los recursos públicos. Evaluar el cumplimiento de las metas programadas y el grado de logro de resultados. El análisis y la evaluación del Sistema de Control Interno sobre la base del Modelo Estandar de Control Interno.</t>
  </si>
  <si>
    <t>Informe-Final-INCOOP-Res-CGR-N-626-19</t>
  </si>
  <si>
    <t>https://bit.ly/3KWBqhe</t>
  </si>
  <si>
    <t>Se encuentra en el Informe AI N° 2</t>
  </si>
  <si>
    <t>https://bit.ly/412PdZp</t>
  </si>
  <si>
    <t>Se encuentra en el Informe AI N° 12</t>
  </si>
  <si>
    <t>Se encuentra en el Informe AI N° 13</t>
  </si>
  <si>
    <t>Realizar el control de los bienes institucionales mediante la técnica de muestreo utilizando el exámen físico y documental, realizar la verificación de las documentaciones recepcionadas en Auditoria Interna, relato de hechos ocurridos.</t>
  </si>
  <si>
    <t>Auditoria de Seguimiento de Cumplimiento de las observaciones emanadas de los Informes de Auditoria Interna.</t>
  </si>
  <si>
    <t>Análisis crítico del Sistema de Control Interno (F199)</t>
  </si>
  <si>
    <t>Evaluar el grado de economía, eficiencia y eficacia en el manejo de los recurso públicos. Evaluar el cumplimiento de las metas programadas y el grado de logros de resultados. El análisis y la evaluación del Sistema de Control Interno sobre la base del Modelo Estandar del Control Interno.</t>
  </si>
  <si>
    <t>Contra funcionario/a</t>
  </si>
  <si>
    <t>Desestimada en Institución</t>
  </si>
  <si>
    <t>https://bit.ly/43puyAe</t>
  </si>
  <si>
    <r>
      <t xml:space="preserve">En el </t>
    </r>
    <r>
      <rPr>
        <b/>
        <sz val="12"/>
        <color theme="1"/>
        <rFont val="Calibri"/>
        <family val="2"/>
        <scheme val="minor"/>
      </rPr>
      <t>primer trimestre</t>
    </r>
    <r>
      <rPr>
        <sz val="12"/>
        <color theme="1"/>
        <rFont val="Calibri"/>
        <family val="2"/>
        <scheme val="minor"/>
      </rPr>
      <t xml:space="preserve"> se realizaron algunas actualizaciones en cuanto a las normativas vigentes, como ser: se establecieron medidas excepcionales a las Cooperativas Tipo C en el plazo de presentación de los informes; también a lo que se refiere a las publicaciones de los estados contables de las cooperativas; y se actualizaron los requisitos para la apertura de agencias y/o sucursales de las cooperativas. En el </t>
    </r>
    <r>
      <rPr>
        <b/>
        <sz val="12"/>
        <color theme="1"/>
        <rFont val="Calibri"/>
        <family val="2"/>
        <scheme val="minor"/>
      </rPr>
      <t>segundo trimestre</t>
    </r>
    <r>
      <rPr>
        <sz val="12"/>
        <color theme="1"/>
        <rFont val="Calibri"/>
        <family val="2"/>
        <scheme val="minor"/>
      </rPr>
      <t xml:space="preserve"> se han realizado actualizaciones en las reglamentaciones como ser: sobre la constitución, el reconocimiento de la personería jurídica de las cooperativas, centrales, federaciones y confederaciones de cooperativas, el registro de las cooperativas extranjeras; como también sobre los requisitos para la reforma del estatuto social de las cooperativas. Además se establecieron normas y procedimientos de control para la entrega de la resolución, certificado de inscripción, estatuto social y reglamento electoral a las cooperativas. Así también  se aprobó el modelo de código de conducta y ética para las cooperativas, centrales, federaciones y confederaciones. En el </t>
    </r>
    <r>
      <rPr>
        <b/>
        <sz val="12"/>
        <color theme="1"/>
        <rFont val="Calibri"/>
        <family val="2"/>
        <scheme val="minor"/>
      </rPr>
      <t>tercer trimestre</t>
    </r>
    <r>
      <rPr>
        <sz val="12"/>
        <color theme="1"/>
        <rFont val="Calibri"/>
        <family val="2"/>
        <scheme val="minor"/>
      </rPr>
      <t xml:space="preserve"> se ha aprobado la nueva tipificación y sectorización de las entidades cooperativas. Se menciona que en el segundo trimestre se ha firmado un convenio con la SENAC y se ha conformado una mesa de trabajo en conjunto INCOOP-SENAC a fin de llevar adelante, en los siguientes trimestres, el Proyecto de Fortalecimiento de la Integridad en el Sector Cooperativo. En el </t>
    </r>
    <r>
      <rPr>
        <b/>
        <sz val="12"/>
        <color theme="1"/>
        <rFont val="Calibri"/>
        <family val="2"/>
        <scheme val="minor"/>
      </rPr>
      <t xml:space="preserve">último trimestre </t>
    </r>
    <r>
      <rPr>
        <sz val="12"/>
        <color theme="1"/>
        <rFont val="Calibri"/>
        <family val="2"/>
        <scheme val="minor"/>
      </rPr>
      <t>se ha enfocado en las capacitaciones y actualizaciones en las cooperativas de distintas zonas del país. Por otro lado se ha presentado el Informe de Culminación de la 1a Fase del Proyecto “Fortalecimiento de la Integridad del Sector Cooperativo”. Como también se ha presentado el Informe de Gestión 2023 – Rendición de Cuentas a la Ciudadanía.</t>
    </r>
  </si>
  <si>
    <t>https://acortar.link/J2x01A</t>
  </si>
  <si>
    <t>NRM_23 - INCOOP INFORME CGR</t>
  </si>
  <si>
    <t>https://acortar.link/6ZDQkC</t>
  </si>
  <si>
    <t>Se realizaron charlas en la modalidad virtual.</t>
  </si>
  <si>
    <t>DEVOLUCIÓN DE IMPUESTOS</t>
  </si>
  <si>
    <t>Obs. : Ejecución Presupuestaria sujeto a "Cierre de Ejercicio Fiscal en fecha 22/01/2024 - Resolucion N° 107/23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</si>
</sst>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14">
    <font>
      <sz val="11"/>
      <color theme="1"/>
      <name val="Calibri"/>
      <charset val="134"/>
      <scheme val="minor"/>
    </font>
    <font>
      <sz val="8"/>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u/>
      <sz val="12"/>
      <name val="Calibri"/>
      <family val="2"/>
      <scheme val="minor"/>
    </font>
    <font>
      <b/>
      <u/>
      <sz val="12"/>
      <color theme="1"/>
      <name val="Calibri"/>
      <family val="2"/>
      <scheme val="minor"/>
    </font>
    <font>
      <b/>
      <sz val="12"/>
      <color rgb="FF000000"/>
      <name val="Calibri"/>
      <family val="2"/>
      <scheme val="minor"/>
    </font>
    <font>
      <sz val="11"/>
      <color theme="1"/>
      <name val="Calibri"/>
      <family val="2"/>
      <scheme val="minor"/>
    </font>
    <font>
      <sz val="10"/>
      <name val="Arial"/>
      <family val="2"/>
    </font>
    <font>
      <u/>
      <sz val="11"/>
      <color theme="10"/>
      <name val="Calibri"/>
      <family val="2"/>
      <scheme val="minor"/>
    </font>
    <font>
      <b/>
      <sz val="11"/>
      <color theme="1"/>
      <name val="Calibri"/>
      <family val="2"/>
      <scheme val="minor"/>
    </font>
    <font>
      <b/>
      <sz val="14"/>
      <color theme="1"/>
      <name val="Calibri"/>
      <family val="2"/>
    </font>
    <font>
      <b/>
      <i/>
      <sz val="12"/>
      <color theme="1"/>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5">
    <xf numFmtId="0" fontId="0" fillId="0" borderId="0">
      <alignment vertical="center"/>
    </xf>
    <xf numFmtId="9" fontId="2" fillId="0" borderId="0" applyFont="0" applyFill="0" applyBorder="0" applyAlignment="0" applyProtection="0"/>
    <xf numFmtId="41" fontId="8" fillId="0" borderId="0" applyFont="0" applyFill="0" applyBorder="0" applyAlignment="0" applyProtection="0"/>
    <xf numFmtId="0" fontId="9" fillId="0" borderId="0"/>
    <xf numFmtId="0" fontId="10" fillId="0" borderId="0" applyNumberFormat="0" applyFill="0" applyBorder="0" applyAlignment="0" applyProtection="0">
      <alignment vertical="center"/>
    </xf>
  </cellStyleXfs>
  <cellXfs count="175">
    <xf numFmtId="0" fontId="0" fillId="0" borderId="0" xfId="0">
      <alignment vertical="center"/>
    </xf>
    <xf numFmtId="0" fontId="3" fillId="2" borderId="1" xfId="0" applyFont="1" applyFill="1" applyBorder="1" applyAlignment="1">
      <alignment horizontal="center" vertical="center"/>
    </xf>
    <xf numFmtId="0" fontId="4" fillId="0" borderId="0" xfId="0" applyFont="1">
      <alignment vertical="center"/>
    </xf>
    <xf numFmtId="0" fontId="4" fillId="3" borderId="4" xfId="0" applyFont="1" applyFill="1" applyBorder="1" applyAlignment="1">
      <alignment horizontal="center" vertical="center"/>
    </xf>
    <xf numFmtId="0" fontId="3" fillId="0" borderId="0" xfId="0" applyFont="1">
      <alignment vertical="center"/>
    </xf>
    <xf numFmtId="0" fontId="3" fillId="4" borderId="1" xfId="0" applyFont="1" applyFill="1" applyBorder="1" applyAlignment="1">
      <alignment horizontal="justify" vertical="top" wrapText="1"/>
    </xf>
    <xf numFmtId="0" fontId="4" fillId="8" borderId="1" xfId="0" applyFont="1" applyFill="1" applyBorder="1" applyAlignment="1">
      <alignment horizontal="center" vertical="top" wrapText="1"/>
    </xf>
    <xf numFmtId="0" fontId="4" fillId="3" borderId="0" xfId="0" applyFont="1" applyFill="1">
      <alignment vertical="center"/>
    </xf>
    <xf numFmtId="0" fontId="3" fillId="6" borderId="1" xfId="0" applyFont="1" applyFill="1" applyBorder="1" applyAlignment="1">
      <alignment horizontal="center" vertical="center" wrapText="1"/>
    </xf>
    <xf numFmtId="0" fontId="3" fillId="6" borderId="1" xfId="0" applyFont="1" applyFill="1" applyBorder="1">
      <alignment vertical="center"/>
    </xf>
    <xf numFmtId="0" fontId="4" fillId="8" borderId="1" xfId="0" applyFont="1" applyFill="1" applyBorder="1" applyAlignment="1">
      <alignment horizontal="center" vertical="center" wrapText="1"/>
    </xf>
    <xf numFmtId="0" fontId="4" fillId="8" borderId="1" xfId="0" applyFont="1" applyFill="1" applyBorder="1">
      <alignment vertical="center"/>
    </xf>
    <xf numFmtId="0" fontId="4" fillId="8"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0" xfId="0" applyFont="1" applyFill="1" applyAlignment="1">
      <alignment horizontal="center" vertical="center"/>
    </xf>
    <xf numFmtId="0" fontId="3" fillId="3" borderId="0" xfId="0" applyFont="1" applyFill="1" applyAlignment="1">
      <alignment horizontal="center" vertical="center"/>
    </xf>
    <xf numFmtId="0" fontId="3" fillId="2" borderId="1" xfId="0" applyFont="1" applyFill="1" applyBorder="1">
      <alignment vertical="center"/>
    </xf>
    <xf numFmtId="0" fontId="4" fillId="8" borderId="1" xfId="0" applyFont="1" applyFill="1" applyBorder="1" applyAlignment="1">
      <alignment vertical="center" wrapText="1"/>
    </xf>
    <xf numFmtId="0" fontId="4" fillId="8" borderId="1" xfId="0" applyFont="1" applyFill="1" applyBorder="1" applyAlignment="1">
      <alignment horizontal="left" vertical="center"/>
    </xf>
    <xf numFmtId="0" fontId="4" fillId="8" borderId="1" xfId="0" applyFont="1"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vertical="center" wrapText="1"/>
    </xf>
    <xf numFmtId="0" fontId="4"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4" fillId="0" borderId="0" xfId="0" applyFont="1" applyProtection="1">
      <alignment vertical="center"/>
      <protection locked="0"/>
    </xf>
    <xf numFmtId="0" fontId="4" fillId="0" borderId="0" xfId="0" applyFont="1" applyAlignment="1">
      <alignment horizontal="center" vertical="center"/>
    </xf>
    <xf numFmtId="0" fontId="6" fillId="0" borderId="0" xfId="0" applyFont="1">
      <alignment vertical="center"/>
    </xf>
    <xf numFmtId="0" fontId="4" fillId="8" borderId="1" xfId="0" quotePrefix="1" applyFont="1" applyFill="1" applyBorder="1" applyAlignment="1">
      <alignment horizontal="center" vertical="center"/>
    </xf>
    <xf numFmtId="0" fontId="4" fillId="8" borderId="1" xfId="0" applyFont="1" applyFill="1" applyBorder="1" applyAlignment="1">
      <alignment horizontal="center" vertical="center" wrapText="1"/>
    </xf>
    <xf numFmtId="9" fontId="4" fillId="0" borderId="0" xfId="1" applyFont="1" applyAlignment="1">
      <alignment vertical="center"/>
    </xf>
    <xf numFmtId="9" fontId="4" fillId="8" borderId="1" xfId="1" applyFont="1" applyFill="1" applyBorder="1" applyAlignment="1">
      <alignment horizontal="center" vertical="center"/>
    </xf>
    <xf numFmtId="41" fontId="4" fillId="8" borderId="1" xfId="2" applyFont="1" applyFill="1" applyBorder="1" applyAlignment="1">
      <alignment vertical="center"/>
    </xf>
    <xf numFmtId="41" fontId="3" fillId="8" borderId="1" xfId="2" applyFont="1" applyFill="1" applyBorder="1" applyAlignment="1">
      <alignment vertical="center"/>
    </xf>
    <xf numFmtId="0" fontId="10" fillId="8" borderId="1" xfId="4" applyFill="1" applyBorder="1">
      <alignment vertical="center"/>
    </xf>
    <xf numFmtId="0" fontId="4" fillId="2" borderId="1" xfId="0" applyFont="1" applyFill="1" applyBorder="1">
      <alignment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14" fontId="4" fillId="8" borderId="1" xfId="0" applyNumberFormat="1" applyFont="1" applyFill="1" applyBorder="1">
      <alignment vertical="center"/>
    </xf>
    <xf numFmtId="0" fontId="4" fillId="8" borderId="1" xfId="0" applyFont="1" applyFill="1" applyBorder="1" applyAlignment="1" applyProtection="1">
      <alignment horizontal="center" vertical="center" wrapText="1"/>
      <protection locked="0"/>
    </xf>
    <xf numFmtId="0" fontId="10" fillId="8" borderId="1" xfId="4" applyFill="1" applyBorder="1" applyAlignment="1">
      <alignment vertical="top" wrapText="1"/>
    </xf>
    <xf numFmtId="0" fontId="4" fillId="0" borderId="0" xfId="0" applyFont="1" applyAlignment="1">
      <alignment horizontal="left" vertical="center"/>
    </xf>
    <xf numFmtId="0" fontId="0" fillId="0" borderId="0" xfId="0" applyAlignment="1">
      <alignment horizontal="left" vertical="center"/>
    </xf>
    <xf numFmtId="0" fontId="11" fillId="0" borderId="0" xfId="0" applyFont="1">
      <alignment vertical="center"/>
    </xf>
    <xf numFmtId="0" fontId="11" fillId="8" borderId="0" xfId="0" applyFont="1" applyFill="1">
      <alignment vertical="center"/>
    </xf>
    <xf numFmtId="0" fontId="4" fillId="3" borderId="0" xfId="0" applyFont="1" applyFill="1" applyBorder="1">
      <alignment vertical="center"/>
    </xf>
    <xf numFmtId="14" fontId="4" fillId="8"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0" fillId="3" borderId="0" xfId="4" applyFill="1" applyBorder="1">
      <alignment vertical="center"/>
    </xf>
    <xf numFmtId="0" fontId="4" fillId="8" borderId="1" xfId="0" applyFont="1" applyFill="1" applyBorder="1" applyAlignment="1">
      <alignment horizontal="center" vertical="center"/>
    </xf>
    <xf numFmtId="0" fontId="4" fillId="8" borderId="1" xfId="0" applyFont="1" applyFill="1" applyBorder="1" applyAlignment="1">
      <alignment vertical="center"/>
    </xf>
    <xf numFmtId="3" fontId="4" fillId="8" borderId="1" xfId="0" applyNumberFormat="1" applyFont="1" applyFill="1" applyBorder="1" applyAlignment="1">
      <alignment vertical="center"/>
    </xf>
    <xf numFmtId="0" fontId="10" fillId="8" borderId="3" xfId="4" applyFill="1" applyBorder="1" applyAlignment="1">
      <alignment vertical="center" wrapText="1"/>
    </xf>
    <xf numFmtId="14" fontId="4" fillId="8" borderId="5" xfId="0" applyNumberFormat="1" applyFont="1" applyFill="1" applyBorder="1" applyAlignment="1">
      <alignment vertical="center"/>
    </xf>
    <xf numFmtId="0" fontId="4" fillId="8" borderId="1" xfId="0" applyFont="1" applyFill="1" applyBorder="1" applyAlignment="1">
      <alignment horizontal="center" vertical="center"/>
    </xf>
    <xf numFmtId="0" fontId="4" fillId="8" borderId="2" xfId="0" quotePrefix="1" applyFont="1" applyFill="1" applyBorder="1" applyAlignment="1">
      <alignment vertical="center"/>
    </xf>
    <xf numFmtId="14" fontId="4" fillId="8" borderId="1" xfId="0" applyNumberFormat="1" applyFont="1" applyFill="1" applyBorder="1" applyAlignment="1">
      <alignment vertical="center"/>
    </xf>
    <xf numFmtId="0" fontId="4" fillId="0" borderId="0" xfId="0" applyFont="1" applyFill="1">
      <alignment vertical="center"/>
    </xf>
    <xf numFmtId="9" fontId="4" fillId="0" borderId="0" xfId="1" applyFont="1" applyFill="1" applyAlignment="1">
      <alignment vertical="center"/>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3" fontId="4" fillId="8" borderId="1" xfId="0" applyNumberFormat="1" applyFont="1" applyFill="1" applyBorder="1" applyAlignment="1">
      <alignment horizontal="right"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xf>
    <xf numFmtId="0" fontId="11" fillId="8" borderId="0" xfId="0" applyFont="1" applyFill="1" applyAlignment="1">
      <alignment horizont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0" xfId="0" applyFont="1" applyFill="1" applyAlignment="1">
      <alignment horizontal="left" vertical="center"/>
    </xf>
    <xf numFmtId="0" fontId="3" fillId="8" borderId="0" xfId="0" applyFont="1" applyFill="1" applyAlignment="1">
      <alignment horizontal="center" wrapText="1"/>
    </xf>
    <xf numFmtId="0" fontId="10" fillId="8" borderId="10" xfId="4" applyFill="1" applyBorder="1" applyAlignment="1">
      <alignment horizontal="center" vertical="center"/>
    </xf>
    <xf numFmtId="0" fontId="10" fillId="8" borderId="11" xfId="4" applyFill="1" applyBorder="1" applyAlignment="1">
      <alignment horizontal="center" vertical="center"/>
    </xf>
    <xf numFmtId="0" fontId="10" fillId="8" borderId="9" xfId="4" applyFill="1" applyBorder="1" applyAlignment="1">
      <alignment horizontal="center" vertical="center"/>
    </xf>
    <xf numFmtId="0" fontId="6" fillId="6" borderId="1" xfId="0" applyFont="1" applyFill="1" applyBorder="1" applyAlignment="1">
      <alignment horizontal="center" vertical="center"/>
    </xf>
    <xf numFmtId="0" fontId="7" fillId="7" borderId="2"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10" fillId="8" borderId="2" xfId="4" applyFill="1" applyBorder="1" applyAlignment="1">
      <alignment horizontal="center" vertical="center"/>
    </xf>
    <xf numFmtId="0" fontId="10" fillId="8" borderId="3" xfId="4" applyFill="1" applyBorder="1" applyAlignment="1">
      <alignment horizontal="center" vertical="center"/>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10" fillId="8" borderId="1" xfId="4" applyFill="1" applyBorder="1" applyAlignment="1">
      <alignment horizontal="center" vertical="center"/>
    </xf>
    <xf numFmtId="0" fontId="6" fillId="4"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3" fillId="8" borderId="1" xfId="0"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0" fillId="8" borderId="6" xfId="4" applyFill="1" applyBorder="1" applyAlignment="1">
      <alignment horizontal="center" vertical="center"/>
    </xf>
    <xf numFmtId="0" fontId="10" fillId="8" borderId="7" xfId="4" applyFill="1" applyBorder="1" applyAlignment="1">
      <alignment horizontal="center" vertical="center"/>
    </xf>
    <xf numFmtId="0" fontId="10" fillId="8" borderId="14" xfId="4" applyFill="1" applyBorder="1" applyAlignment="1">
      <alignment horizontal="center" vertical="center"/>
    </xf>
    <xf numFmtId="0" fontId="10" fillId="8" borderId="15" xfId="4" applyFill="1" applyBorder="1" applyAlignment="1">
      <alignment horizontal="center" vertical="center"/>
    </xf>
    <xf numFmtId="0" fontId="10" fillId="8" borderId="12" xfId="4" applyFill="1" applyBorder="1" applyAlignment="1">
      <alignment horizontal="center" vertical="center"/>
    </xf>
    <xf numFmtId="0" fontId="10" fillId="8" borderId="13" xfId="4" applyFill="1" applyBorder="1" applyAlignment="1">
      <alignment horizontal="center" vertical="center"/>
    </xf>
    <xf numFmtId="0" fontId="3" fillId="8"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4" borderId="6" xfId="0" applyFont="1" applyFill="1" applyBorder="1" applyAlignment="1">
      <alignment horizontal="center" vertical="top" wrapText="1"/>
    </xf>
    <xf numFmtId="0" fontId="3" fillId="4" borderId="7"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top"/>
    </xf>
    <xf numFmtId="0" fontId="3" fillId="6" borderId="1" xfId="0" applyFont="1" applyFill="1" applyBorder="1" applyAlignment="1">
      <alignment horizontal="center" vertical="top" wrapText="1"/>
    </xf>
    <xf numFmtId="0" fontId="4" fillId="8" borderId="5" xfId="0" applyFont="1" applyFill="1" applyBorder="1" applyAlignment="1">
      <alignment horizontal="center" vertical="center"/>
    </xf>
    <xf numFmtId="0" fontId="3" fillId="6" borderId="1" xfId="0" applyFont="1" applyFill="1" applyBorder="1" applyAlignment="1">
      <alignment horizontal="center" vertical="center"/>
    </xf>
    <xf numFmtId="0" fontId="4" fillId="8" borderId="10"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9" xfId="0" applyFont="1" applyFill="1" applyBorder="1" applyAlignment="1">
      <alignment horizontal="center" vertical="center"/>
    </xf>
    <xf numFmtId="0" fontId="3" fillId="2" borderId="5" xfId="0" applyFont="1" applyFill="1" applyBorder="1" applyAlignment="1" applyProtection="1">
      <alignment horizontal="center" vertical="center"/>
      <protection locked="0"/>
    </xf>
    <xf numFmtId="0" fontId="3" fillId="8" borderId="2" xfId="0" applyFont="1" applyFill="1" applyBorder="1" applyAlignment="1">
      <alignment horizontal="center" vertical="center"/>
    </xf>
    <xf numFmtId="0" fontId="3" fillId="8" borderId="5" xfId="0" applyFont="1" applyFill="1" applyBorder="1" applyAlignment="1">
      <alignment horizontal="center" vertical="center"/>
    </xf>
    <xf numFmtId="0" fontId="3" fillId="8" borderId="3"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9" xfId="0" applyFont="1" applyFill="1" applyBorder="1" applyAlignment="1">
      <alignment horizontal="center" vertical="center"/>
    </xf>
    <xf numFmtId="0" fontId="3" fillId="8" borderId="2"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6" borderId="2"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3"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5" borderId="9" xfId="0" applyFont="1" applyFill="1" applyBorder="1" applyAlignment="1">
      <alignment horizontal="center" vertical="center"/>
    </xf>
    <xf numFmtId="0" fontId="10" fillId="8" borderId="6" xfId="4" applyFill="1" applyBorder="1" applyAlignment="1">
      <alignment horizontal="center" vertical="center" wrapText="1"/>
    </xf>
    <xf numFmtId="0" fontId="10" fillId="8" borderId="8" xfId="4" applyFill="1" applyBorder="1" applyAlignment="1">
      <alignment horizontal="center" vertical="center" wrapText="1"/>
    </xf>
    <xf numFmtId="0" fontId="10" fillId="8" borderId="7" xfId="4" applyFill="1" applyBorder="1" applyAlignment="1">
      <alignment horizontal="center" vertical="center" wrapText="1"/>
    </xf>
    <xf numFmtId="0" fontId="10" fillId="8" borderId="14" xfId="4" applyFill="1" applyBorder="1" applyAlignment="1">
      <alignment horizontal="center" vertical="center" wrapText="1"/>
    </xf>
    <xf numFmtId="0" fontId="10" fillId="8" borderId="0" xfId="4" applyFill="1" applyBorder="1" applyAlignment="1">
      <alignment horizontal="center" vertical="center" wrapText="1"/>
    </xf>
    <xf numFmtId="0" fontId="10" fillId="8" borderId="15" xfId="4" applyFill="1" applyBorder="1" applyAlignment="1">
      <alignment horizontal="center" vertical="center" wrapText="1"/>
    </xf>
    <xf numFmtId="0" fontId="10" fillId="8" borderId="12" xfId="4" applyFill="1" applyBorder="1" applyAlignment="1">
      <alignment horizontal="center" vertical="center" wrapText="1"/>
    </xf>
    <xf numFmtId="0" fontId="10" fillId="8" borderId="4" xfId="4" applyFill="1" applyBorder="1" applyAlignment="1">
      <alignment horizontal="center" vertical="center" wrapText="1"/>
    </xf>
    <xf numFmtId="0" fontId="10" fillId="8" borderId="13" xfId="4" applyFill="1" applyBorder="1" applyAlignment="1">
      <alignment horizontal="center" vertical="center" wrapText="1"/>
    </xf>
    <xf numFmtId="0" fontId="10" fillId="8" borderId="10" xfId="4" applyFill="1" applyBorder="1" applyAlignment="1">
      <alignment horizontal="center" vertical="center" wrapText="1"/>
    </xf>
    <xf numFmtId="0" fontId="10" fillId="8" borderId="11" xfId="4" applyFill="1" applyBorder="1" applyAlignment="1">
      <alignment horizontal="center" vertical="center" wrapText="1"/>
    </xf>
    <xf numFmtId="0" fontId="10" fillId="8" borderId="9" xfId="4" applyFill="1" applyBorder="1" applyAlignment="1">
      <alignment horizontal="center" vertical="center" wrapText="1"/>
    </xf>
    <xf numFmtId="0" fontId="3" fillId="8" borderId="10" xfId="0" applyFont="1" applyFill="1" applyBorder="1" applyAlignment="1">
      <alignment horizontal="center" vertical="center"/>
    </xf>
    <xf numFmtId="0" fontId="4" fillId="8" borderId="6" xfId="0" applyFont="1" applyFill="1" applyBorder="1" applyAlignment="1" applyProtection="1">
      <alignment horizontal="center" vertical="center"/>
      <protection locked="0"/>
    </xf>
    <xf numFmtId="0" fontId="4" fillId="8" borderId="7" xfId="0" applyFont="1" applyFill="1" applyBorder="1" applyAlignment="1" applyProtection="1">
      <alignment horizontal="center" vertical="center"/>
      <protection locked="0"/>
    </xf>
    <xf numFmtId="0" fontId="4" fillId="8" borderId="12" xfId="0" applyFont="1" applyFill="1" applyBorder="1" applyAlignment="1" applyProtection="1">
      <alignment horizontal="center" vertical="center"/>
      <protection locked="0"/>
    </xf>
    <xf numFmtId="0" fontId="4" fillId="8" borderId="13" xfId="0" applyFont="1" applyFill="1" applyBorder="1" applyAlignment="1" applyProtection="1">
      <alignment horizontal="center" vertical="center"/>
      <protection locked="0"/>
    </xf>
    <xf numFmtId="0" fontId="4" fillId="8" borderId="2" xfId="0" quotePrefix="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0" fontId="4" fillId="8" borderId="2" xfId="0" applyFont="1" applyFill="1" applyBorder="1">
      <alignment vertical="center"/>
    </xf>
    <xf numFmtId="0" fontId="10" fillId="8" borderId="1" xfId="4" applyFill="1" applyBorder="1" applyAlignment="1">
      <alignment horizontal="center" vertical="center" wrapText="1"/>
    </xf>
    <xf numFmtId="0" fontId="4" fillId="8" borderId="5" xfId="0" applyFont="1" applyFill="1" applyBorder="1" applyAlignment="1">
      <alignment horizontal="left" vertical="center"/>
    </xf>
    <xf numFmtId="0" fontId="4" fillId="8" borderId="3" xfId="0" applyFont="1" applyFill="1" applyBorder="1">
      <alignment vertical="center"/>
    </xf>
    <xf numFmtId="0" fontId="4" fillId="3" borderId="0" xfId="0" applyFont="1" applyFill="1" applyBorder="1" applyAlignment="1">
      <alignment horizontal="left" vertical="center"/>
    </xf>
    <xf numFmtId="0" fontId="13" fillId="8" borderId="12" xfId="0" applyFont="1" applyFill="1" applyBorder="1" applyAlignment="1">
      <alignment horizontal="left" vertical="center"/>
    </xf>
    <xf numFmtId="0" fontId="13" fillId="8" borderId="4" xfId="0" applyFont="1" applyFill="1" applyBorder="1" applyAlignment="1">
      <alignment horizontal="left" vertical="center"/>
    </xf>
    <xf numFmtId="0" fontId="13" fillId="8" borderId="13" xfId="0" applyFont="1" applyFill="1" applyBorder="1" applyAlignment="1">
      <alignment horizontal="left" vertical="center"/>
    </xf>
    <xf numFmtId="0" fontId="10" fillId="8" borderId="6" xfId="4" applyFill="1" applyBorder="1" applyAlignment="1" applyProtection="1">
      <alignment horizontal="center" vertical="center"/>
      <protection locked="0"/>
    </xf>
    <xf numFmtId="0" fontId="10" fillId="8" borderId="8" xfId="4" applyFill="1" applyBorder="1" applyAlignment="1" applyProtection="1">
      <alignment horizontal="center" vertical="center"/>
      <protection locked="0"/>
    </xf>
    <xf numFmtId="0" fontId="10" fillId="8" borderId="7" xfId="4" applyFill="1" applyBorder="1" applyAlignment="1" applyProtection="1">
      <alignment horizontal="center" vertical="center"/>
      <protection locked="0"/>
    </xf>
    <xf numFmtId="0" fontId="10" fillId="8" borderId="12" xfId="4" applyFill="1" applyBorder="1" applyAlignment="1" applyProtection="1">
      <alignment horizontal="center" vertical="center"/>
      <protection locked="0"/>
    </xf>
    <xf numFmtId="0" fontId="10" fillId="8" borderId="4" xfId="4" applyFill="1" applyBorder="1" applyAlignment="1" applyProtection="1">
      <alignment horizontal="center" vertical="center"/>
      <protection locked="0"/>
    </xf>
    <xf numFmtId="0" fontId="10" fillId="8" borderId="13" xfId="4" applyFill="1" applyBorder="1" applyAlignment="1" applyProtection="1">
      <alignment horizontal="center" vertical="center"/>
      <protection locked="0"/>
    </xf>
  </cellXfs>
  <cellStyles count="5">
    <cellStyle name="Hipervínculo" xfId="4" builtinId="8"/>
    <cellStyle name="Millares [0]" xfId="2" builtinId="6"/>
    <cellStyle name="Normal" xfId="0" builtinId="0"/>
    <cellStyle name="Normal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PY" sz="1800" b="1" i="0" baseline="0">
                <a:effectLst/>
              </a:rPr>
              <a:t>Ejecución Presupuestaria</a:t>
            </a:r>
            <a:endParaRPr lang="es-PY">
              <a:effectLst/>
            </a:endParaRPr>
          </a:p>
          <a:p>
            <a:pPr>
              <a:defRPr/>
            </a:pPr>
            <a:r>
              <a:rPr lang="es-PY" sz="1800" b="1" i="0" baseline="0">
                <a:effectLst/>
              </a:rPr>
              <a:t>Área Administrativa</a:t>
            </a:r>
            <a:endParaRPr lang="es-PY">
              <a:effectLst/>
            </a:endParaRP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PY"/>
        </a:p>
      </c:txPr>
    </c:title>
    <c:autoTitleDeleted val="0"/>
    <c:plotArea>
      <c:layout/>
      <c:barChart>
        <c:barDir val="col"/>
        <c:grouping val="stack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5.5555555555555558E-3"/>
                  <c:y val="-0.28673452504587404"/>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100%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3333333333333332E-3"/>
                  <c:y val="-0.2223514252206364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75 %</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RCC_23!$D$117:$E$117</c:f>
              <c:strCache>
                <c:ptCount val="2"/>
                <c:pt idx="0">
                  <c:v>Presupuestado</c:v>
                </c:pt>
                <c:pt idx="1">
                  <c:v>Ejecutado</c:v>
                </c:pt>
              </c:strCache>
            </c:strRef>
          </c:cat>
          <c:val>
            <c:numRef>
              <c:f>RCC_23!$D$153:$E$153</c:f>
              <c:numCache>
                <c:formatCode>_(* #,##0_);_(* \(#,##0\);_(* "-"_);_(@_)</c:formatCode>
                <c:ptCount val="2"/>
                <c:pt idx="0">
                  <c:v>36808707212</c:v>
                </c:pt>
                <c:pt idx="1">
                  <c:v>27559676041</c:v>
                </c:pt>
              </c:numCache>
            </c:numRef>
          </c:val>
        </c:ser>
        <c:dLbls>
          <c:dLblPos val="ctr"/>
          <c:showLegendKey val="0"/>
          <c:showVal val="1"/>
          <c:showCatName val="0"/>
          <c:showSerName val="0"/>
          <c:showPercent val="0"/>
          <c:showBubbleSize val="0"/>
        </c:dLbls>
        <c:gapWidth val="150"/>
        <c:overlap val="100"/>
        <c:axId val="-1756987328"/>
        <c:axId val="-1756980256"/>
      </c:barChart>
      <c:catAx>
        <c:axId val="-17569873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endParaRPr lang="es-PY"/>
          </a:p>
        </c:txPr>
        <c:crossAx val="-1756980256"/>
        <c:crosses val="autoZero"/>
        <c:auto val="0"/>
        <c:lblAlgn val="ctr"/>
        <c:lblOffset val="100"/>
        <c:noMultiLvlLbl val="0"/>
      </c:catAx>
      <c:valAx>
        <c:axId val="-17569802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 #,##0_);_(* \(#,##0\);_(* &quot;-&quot;_);_(@_)" sourceLinked="1"/>
        <c:majorTickMark val="none"/>
        <c:minorTickMark val="none"/>
        <c:tickLblPos val="nextTo"/>
        <c:crossAx val="-175698732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PY" sz="1800" b="1" i="0" baseline="0">
                <a:effectLst/>
              </a:rPr>
              <a:t>Ejecución Presupuestaria</a:t>
            </a:r>
            <a:endParaRPr lang="es-PY">
              <a:effectLst/>
            </a:endParaRPr>
          </a:p>
          <a:p>
            <a:pPr>
              <a:defRPr/>
            </a:pPr>
            <a:r>
              <a:rPr lang="es-PY" sz="1800" b="1" i="0" baseline="0">
                <a:effectLst/>
              </a:rPr>
              <a:t>Área Misional</a:t>
            </a:r>
            <a:endParaRPr lang="es-PY">
              <a:effectLst/>
            </a:endParaRP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PY"/>
        </a:p>
      </c:txPr>
    </c:title>
    <c:autoTitleDeleted val="0"/>
    <c:plotArea>
      <c:layout/>
      <c:barChart>
        <c:barDir val="col"/>
        <c:grouping val="stack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5.5555555555555558E-3"/>
                  <c:y val="-0.26398433894096868"/>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100 %</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3333333333333332E-3"/>
                  <c:y val="-0.1872856210651249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baseline="0">
                        <a:solidFill>
                          <a:sysClr val="windowText" lastClr="000000"/>
                        </a:solidFill>
                      </a:rPr>
                      <a:t>58 </a:t>
                    </a:r>
                    <a:r>
                      <a:rPr lang="en-US">
                        <a:solidFill>
                          <a:sysClr val="windowText" lastClr="000000"/>
                        </a:solidFill>
                      </a:rPr>
                      <a:t>%</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RCC_23!$D$156:$E$156</c:f>
              <c:strCache>
                <c:ptCount val="2"/>
                <c:pt idx="0">
                  <c:v>Presupuestado</c:v>
                </c:pt>
                <c:pt idx="1">
                  <c:v>Ejecutado</c:v>
                </c:pt>
              </c:strCache>
            </c:strRef>
          </c:cat>
          <c:val>
            <c:numRef>
              <c:f>RCC_23!$D$174:$E$174</c:f>
              <c:numCache>
                <c:formatCode>_(* #,##0_);_(* \(#,##0\);_(* "-"_);_(@_)</c:formatCode>
                <c:ptCount val="2"/>
                <c:pt idx="0">
                  <c:v>6966865951</c:v>
                </c:pt>
                <c:pt idx="1">
                  <c:v>4056087606</c:v>
                </c:pt>
              </c:numCache>
            </c:numRef>
          </c:val>
        </c:ser>
        <c:dLbls>
          <c:dLblPos val="ctr"/>
          <c:showLegendKey val="0"/>
          <c:showVal val="1"/>
          <c:showCatName val="0"/>
          <c:showSerName val="0"/>
          <c:showPercent val="0"/>
          <c:showBubbleSize val="0"/>
        </c:dLbls>
        <c:gapWidth val="150"/>
        <c:overlap val="100"/>
        <c:axId val="-1758049872"/>
        <c:axId val="-1758049328"/>
      </c:barChart>
      <c:catAx>
        <c:axId val="-17580498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endParaRPr lang="es-PY"/>
          </a:p>
        </c:txPr>
        <c:crossAx val="-1758049328"/>
        <c:crosses val="autoZero"/>
        <c:auto val="1"/>
        <c:lblAlgn val="ctr"/>
        <c:lblOffset val="100"/>
        <c:noMultiLvlLbl val="0"/>
      </c:catAx>
      <c:valAx>
        <c:axId val="-1758049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 #,##0_);_(* \(#,##0\);_(* &quot;-&quot;_);_(@_)" sourceLinked="1"/>
        <c:majorTickMark val="none"/>
        <c:minorTickMark val="none"/>
        <c:tickLblPos val="nextTo"/>
        <c:crossAx val="-175804987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3" Type="http://schemas.openxmlformats.org/officeDocument/2006/relationships/image" Target="../media/image1.png"/><Relationship Id="rId7" Type="http://schemas.openxmlformats.org/officeDocument/2006/relationships/image" Target="../media/image5.png"/><Relationship Id="rId12" Type="http://schemas.openxmlformats.org/officeDocument/2006/relationships/image" Target="../media/image10.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3.png"/><Relationship Id="rId10" Type="http://schemas.openxmlformats.org/officeDocument/2006/relationships/image" Target="../media/image8.png"/><Relationship Id="rId4" Type="http://schemas.openxmlformats.org/officeDocument/2006/relationships/image" Target="../media/image2.png"/><Relationship Id="rId9"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1143000</xdr:colOff>
      <xdr:row>153</xdr:row>
      <xdr:rowOff>51196</xdr:rowOff>
    </xdr:from>
    <xdr:to>
      <xdr:col>4</xdr:col>
      <xdr:colOff>250031</xdr:colOff>
      <xdr:row>153</xdr:row>
      <xdr:rowOff>2262187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1488281</xdr:colOff>
      <xdr:row>175</xdr:row>
      <xdr:rowOff>51196</xdr:rowOff>
    </xdr:from>
    <xdr:to>
      <xdr:col>4</xdr:col>
      <xdr:colOff>595312</xdr:colOff>
      <xdr:row>175</xdr:row>
      <xdr:rowOff>2250281</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38100</xdr:colOff>
      <xdr:row>182</xdr:row>
      <xdr:rowOff>38100</xdr:rowOff>
    </xdr:from>
    <xdr:to>
      <xdr:col>6</xdr:col>
      <xdr:colOff>1590676</xdr:colOff>
      <xdr:row>182</xdr:row>
      <xdr:rowOff>1114425</xdr:rowOff>
    </xdr:to>
    <xdr:pic>
      <xdr:nvPicPr>
        <xdr:cNvPr id="6" name="Imagen 5"/>
        <xdr:cNvPicPr>
          <a:picLocks noChangeAspect="1"/>
        </xdr:cNvPicPr>
      </xdr:nvPicPr>
      <xdr:blipFill>
        <a:blip xmlns:r="http://schemas.openxmlformats.org/officeDocument/2006/relationships" r:embed="rId3"/>
        <a:stretch>
          <a:fillRect/>
        </a:stretch>
      </xdr:blipFill>
      <xdr:spPr>
        <a:xfrm>
          <a:off x="10677525" y="45138975"/>
          <a:ext cx="1552576" cy="1066800"/>
        </a:xfrm>
        <a:prstGeom prst="rect">
          <a:avLst/>
        </a:prstGeom>
      </xdr:spPr>
    </xdr:pic>
    <xdr:clientData/>
  </xdr:twoCellAnchor>
  <xdr:twoCellAnchor editAs="oneCell">
    <xdr:from>
      <xdr:col>1</xdr:col>
      <xdr:colOff>178593</xdr:colOff>
      <xdr:row>183</xdr:row>
      <xdr:rowOff>47626</xdr:rowOff>
    </xdr:from>
    <xdr:to>
      <xdr:col>1</xdr:col>
      <xdr:colOff>809624</xdr:colOff>
      <xdr:row>183</xdr:row>
      <xdr:rowOff>631032</xdr:rowOff>
    </xdr:to>
    <xdr:pic>
      <xdr:nvPicPr>
        <xdr:cNvPr id="7" name="Imagen 6"/>
        <xdr:cNvPicPr/>
      </xdr:nvPicPr>
      <xdr:blipFill>
        <a:blip xmlns:r="http://schemas.openxmlformats.org/officeDocument/2006/relationships" r:embed="rId4"/>
        <a:stretch>
          <a:fillRect/>
        </a:stretch>
      </xdr:blipFill>
      <xdr:spPr>
        <a:xfrm>
          <a:off x="1440656" y="47386876"/>
          <a:ext cx="631031" cy="583406"/>
        </a:xfrm>
        <a:prstGeom prst="rect">
          <a:avLst/>
        </a:prstGeom>
      </xdr:spPr>
    </xdr:pic>
    <xdr:clientData/>
  </xdr:twoCellAnchor>
  <xdr:twoCellAnchor editAs="oneCell">
    <xdr:from>
      <xdr:col>1</xdr:col>
      <xdr:colOff>166687</xdr:colOff>
      <xdr:row>184</xdr:row>
      <xdr:rowOff>95251</xdr:rowOff>
    </xdr:from>
    <xdr:to>
      <xdr:col>1</xdr:col>
      <xdr:colOff>809624</xdr:colOff>
      <xdr:row>184</xdr:row>
      <xdr:rowOff>654845</xdr:rowOff>
    </xdr:to>
    <xdr:pic>
      <xdr:nvPicPr>
        <xdr:cNvPr id="8" name="Imagen 7"/>
        <xdr:cNvPicPr/>
      </xdr:nvPicPr>
      <xdr:blipFill>
        <a:blip xmlns:r="http://schemas.openxmlformats.org/officeDocument/2006/relationships" r:embed="rId5"/>
        <a:stretch>
          <a:fillRect/>
        </a:stretch>
      </xdr:blipFill>
      <xdr:spPr>
        <a:xfrm>
          <a:off x="1428750" y="48113157"/>
          <a:ext cx="642937" cy="559594"/>
        </a:xfrm>
        <a:prstGeom prst="rect">
          <a:avLst/>
        </a:prstGeom>
      </xdr:spPr>
    </xdr:pic>
    <xdr:clientData/>
  </xdr:twoCellAnchor>
  <xdr:twoCellAnchor editAs="oneCell">
    <xdr:from>
      <xdr:col>1</xdr:col>
      <xdr:colOff>83343</xdr:colOff>
      <xdr:row>185</xdr:row>
      <xdr:rowOff>47626</xdr:rowOff>
    </xdr:from>
    <xdr:to>
      <xdr:col>1</xdr:col>
      <xdr:colOff>773905</xdr:colOff>
      <xdr:row>185</xdr:row>
      <xdr:rowOff>642938</xdr:rowOff>
    </xdr:to>
    <xdr:pic>
      <xdr:nvPicPr>
        <xdr:cNvPr id="9" name="Imagen 8"/>
        <xdr:cNvPicPr/>
      </xdr:nvPicPr>
      <xdr:blipFill>
        <a:blip xmlns:r="http://schemas.openxmlformats.org/officeDocument/2006/relationships" r:embed="rId6"/>
        <a:stretch>
          <a:fillRect/>
        </a:stretch>
      </xdr:blipFill>
      <xdr:spPr>
        <a:xfrm>
          <a:off x="1345406" y="48744189"/>
          <a:ext cx="690562" cy="595312"/>
        </a:xfrm>
        <a:prstGeom prst="rect">
          <a:avLst/>
        </a:prstGeom>
      </xdr:spPr>
    </xdr:pic>
    <xdr:clientData/>
  </xdr:twoCellAnchor>
  <xdr:twoCellAnchor editAs="oneCell">
    <xdr:from>
      <xdr:col>1</xdr:col>
      <xdr:colOff>107158</xdr:colOff>
      <xdr:row>186</xdr:row>
      <xdr:rowOff>59532</xdr:rowOff>
    </xdr:from>
    <xdr:to>
      <xdr:col>1</xdr:col>
      <xdr:colOff>750094</xdr:colOff>
      <xdr:row>186</xdr:row>
      <xdr:rowOff>642938</xdr:rowOff>
    </xdr:to>
    <xdr:pic>
      <xdr:nvPicPr>
        <xdr:cNvPr id="10" name="Imagen 9"/>
        <xdr:cNvPicPr/>
      </xdr:nvPicPr>
      <xdr:blipFill>
        <a:blip xmlns:r="http://schemas.openxmlformats.org/officeDocument/2006/relationships" r:embed="rId7"/>
        <a:stretch>
          <a:fillRect/>
        </a:stretch>
      </xdr:blipFill>
      <xdr:spPr>
        <a:xfrm>
          <a:off x="1369221" y="49434751"/>
          <a:ext cx="642936" cy="583406"/>
        </a:xfrm>
        <a:prstGeom prst="rect">
          <a:avLst/>
        </a:prstGeom>
      </xdr:spPr>
    </xdr:pic>
    <xdr:clientData/>
  </xdr:twoCellAnchor>
  <xdr:twoCellAnchor editAs="oneCell">
    <xdr:from>
      <xdr:col>6</xdr:col>
      <xdr:colOff>47625</xdr:colOff>
      <xdr:row>87</xdr:row>
      <xdr:rowOff>250031</xdr:rowOff>
    </xdr:from>
    <xdr:to>
      <xdr:col>6</xdr:col>
      <xdr:colOff>1595437</xdr:colOff>
      <xdr:row>87</xdr:row>
      <xdr:rowOff>1040507</xdr:rowOff>
    </xdr:to>
    <xdr:pic>
      <xdr:nvPicPr>
        <xdr:cNvPr id="2" name="Imagen 1"/>
        <xdr:cNvPicPr>
          <a:picLocks noChangeAspect="1"/>
        </xdr:cNvPicPr>
      </xdr:nvPicPr>
      <xdr:blipFill>
        <a:blip xmlns:r="http://schemas.openxmlformats.org/officeDocument/2006/relationships" r:embed="rId8"/>
        <a:stretch>
          <a:fillRect/>
        </a:stretch>
      </xdr:blipFill>
      <xdr:spPr>
        <a:xfrm>
          <a:off x="12358688" y="20931187"/>
          <a:ext cx="1547812" cy="790476"/>
        </a:xfrm>
        <a:prstGeom prst="rect">
          <a:avLst/>
        </a:prstGeom>
      </xdr:spPr>
    </xdr:pic>
    <xdr:clientData/>
  </xdr:twoCellAnchor>
  <xdr:twoCellAnchor editAs="oneCell">
    <xdr:from>
      <xdr:col>6</xdr:col>
      <xdr:colOff>35718</xdr:colOff>
      <xdr:row>87</xdr:row>
      <xdr:rowOff>1047750</xdr:rowOff>
    </xdr:from>
    <xdr:to>
      <xdr:col>6</xdr:col>
      <xdr:colOff>1583531</xdr:colOff>
      <xdr:row>88</xdr:row>
      <xdr:rowOff>381001</xdr:rowOff>
    </xdr:to>
    <xdr:pic>
      <xdr:nvPicPr>
        <xdr:cNvPr id="11" name="Imagen 10"/>
        <xdr:cNvPicPr>
          <a:picLocks noChangeAspect="1"/>
        </xdr:cNvPicPr>
      </xdr:nvPicPr>
      <xdr:blipFill>
        <a:blip xmlns:r="http://schemas.openxmlformats.org/officeDocument/2006/relationships" r:embed="rId9"/>
        <a:stretch>
          <a:fillRect/>
        </a:stretch>
      </xdr:blipFill>
      <xdr:spPr>
        <a:xfrm>
          <a:off x="12346781" y="21728906"/>
          <a:ext cx="1547813" cy="1488282"/>
        </a:xfrm>
        <a:prstGeom prst="rect">
          <a:avLst/>
        </a:prstGeom>
      </xdr:spPr>
    </xdr:pic>
    <xdr:clientData/>
  </xdr:twoCellAnchor>
  <xdr:twoCellAnchor editAs="oneCell">
    <xdr:from>
      <xdr:col>6</xdr:col>
      <xdr:colOff>47626</xdr:colOff>
      <xdr:row>88</xdr:row>
      <xdr:rowOff>380998</xdr:rowOff>
    </xdr:from>
    <xdr:to>
      <xdr:col>6</xdr:col>
      <xdr:colOff>1607344</xdr:colOff>
      <xdr:row>89</xdr:row>
      <xdr:rowOff>1</xdr:rowOff>
    </xdr:to>
    <xdr:pic>
      <xdr:nvPicPr>
        <xdr:cNvPr id="12" name="Imagen 11"/>
        <xdr:cNvPicPr>
          <a:picLocks noChangeAspect="1"/>
        </xdr:cNvPicPr>
      </xdr:nvPicPr>
      <xdr:blipFill>
        <a:blip xmlns:r="http://schemas.openxmlformats.org/officeDocument/2006/relationships" r:embed="rId10"/>
        <a:stretch>
          <a:fillRect/>
        </a:stretch>
      </xdr:blipFill>
      <xdr:spPr>
        <a:xfrm>
          <a:off x="12358689" y="23217186"/>
          <a:ext cx="1559718" cy="1774033"/>
        </a:xfrm>
        <a:prstGeom prst="rect">
          <a:avLst/>
        </a:prstGeom>
      </xdr:spPr>
    </xdr:pic>
    <xdr:clientData/>
  </xdr:twoCellAnchor>
  <xdr:twoCellAnchor>
    <xdr:from>
      <xdr:col>0</xdr:col>
      <xdr:colOff>409575</xdr:colOff>
      <xdr:row>0</xdr:row>
      <xdr:rowOff>71438</xdr:rowOff>
    </xdr:from>
    <xdr:to>
      <xdr:col>1</xdr:col>
      <xdr:colOff>445292</xdr:colOff>
      <xdr:row>6</xdr:row>
      <xdr:rowOff>180975</xdr:rowOff>
    </xdr:to>
    <xdr:pic>
      <xdr:nvPicPr>
        <xdr:cNvPr id="13" name="Imagen 19" descr="LOGO INCOOP 2"/>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b="29231"/>
        <a:stretch>
          <a:fillRect/>
        </a:stretch>
      </xdr:blipFill>
      <xdr:spPr bwMode="auto">
        <a:xfrm>
          <a:off x="409575" y="71438"/>
          <a:ext cx="1297780" cy="132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1195387</xdr:colOff>
      <xdr:row>0</xdr:row>
      <xdr:rowOff>76200</xdr:rowOff>
    </xdr:from>
    <xdr:to>
      <xdr:col>2</xdr:col>
      <xdr:colOff>3109911</xdr:colOff>
      <xdr:row>6</xdr:row>
      <xdr:rowOff>180975</xdr:rowOff>
    </xdr:to>
    <xdr:sp macro="" textlink="">
      <xdr:nvSpPr>
        <xdr:cNvPr id="14" name="Cuadro de texto 3"/>
        <xdr:cNvSpPr txBox="1">
          <a:spLocks noChangeArrowheads="1"/>
        </xdr:cNvSpPr>
      </xdr:nvSpPr>
      <xdr:spPr bwMode="auto">
        <a:xfrm>
          <a:off x="2457450" y="76200"/>
          <a:ext cx="3974305" cy="131921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upright="1">
          <a:noAutofit/>
        </a:bodyPr>
        <a:lstStyle/>
        <a:p>
          <a:pPr algn="ctr">
            <a:lnSpc>
              <a:spcPct val="80000"/>
            </a:lnSpc>
            <a:spcAft>
              <a:spcPts val="1000"/>
            </a:spcAft>
          </a:pPr>
          <a:r>
            <a:rPr lang="es-PY" sz="1800" b="1">
              <a:effectLst/>
              <a:latin typeface="Bodoni MT" panose="02070603080606020203" pitchFamily="18" charset="0"/>
              <a:ea typeface="Calibri" panose="020F0502020204030204" pitchFamily="34" charset="0"/>
              <a:cs typeface="Arial" panose="020B0604020202020204" pitchFamily="34" charset="0"/>
            </a:rPr>
            <a:t>Instituto Nacional de </a:t>
          </a:r>
          <a:r>
            <a:rPr lang="es-PY" sz="2800" b="1">
              <a:effectLst/>
              <a:latin typeface="Bodoni MT" panose="02070603080606020203" pitchFamily="18" charset="0"/>
              <a:ea typeface="Calibri" panose="020F0502020204030204" pitchFamily="34" charset="0"/>
              <a:cs typeface="Arial" panose="020B0604020202020204" pitchFamily="34" charset="0"/>
            </a:rPr>
            <a:t>Cooperativismo</a:t>
          </a:r>
          <a:endParaRPr lang="es-PY" sz="28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3786186</xdr:colOff>
      <xdr:row>1</xdr:row>
      <xdr:rowOff>202405</xdr:rowOff>
    </xdr:from>
    <xdr:to>
      <xdr:col>4</xdr:col>
      <xdr:colOff>535780</xdr:colOff>
      <xdr:row>4</xdr:row>
      <xdr:rowOff>178593</xdr:rowOff>
    </xdr:to>
    <xdr:pic>
      <xdr:nvPicPr>
        <xdr:cNvPr id="17" name="Imagen 16"/>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108030" y="404811"/>
          <a:ext cx="2214563" cy="583407"/>
        </a:xfrm>
        <a:prstGeom prst="rect">
          <a:avLst/>
        </a:prstGeom>
      </xdr:spPr>
    </xdr:pic>
    <xdr:clientData/>
  </xdr:twoCellAnchor>
  <xdr:twoCellAnchor editAs="oneCell">
    <xdr:from>
      <xdr:col>5</xdr:col>
      <xdr:colOff>345281</xdr:colOff>
      <xdr:row>2</xdr:row>
      <xdr:rowOff>11905</xdr:rowOff>
    </xdr:from>
    <xdr:to>
      <xdr:col>6</xdr:col>
      <xdr:colOff>35718</xdr:colOff>
      <xdr:row>4</xdr:row>
      <xdr:rowOff>130969</xdr:rowOff>
    </xdr:to>
    <xdr:pic>
      <xdr:nvPicPr>
        <xdr:cNvPr id="18" name="Imagen 17"/>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918031" y="416718"/>
          <a:ext cx="1428750" cy="52387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bit.ly/3MEZWVo" TargetMode="External"/><Relationship Id="rId18" Type="http://schemas.openxmlformats.org/officeDocument/2006/relationships/hyperlink" Target="https://acortar.link/CInWqw" TargetMode="External"/><Relationship Id="rId26" Type="http://schemas.openxmlformats.org/officeDocument/2006/relationships/hyperlink" Target="https://acortar.link/28QpJK" TargetMode="External"/><Relationship Id="rId39" Type="http://schemas.openxmlformats.org/officeDocument/2006/relationships/hyperlink" Target="https://bit.ly/43pY7BF" TargetMode="External"/><Relationship Id="rId21" Type="http://schemas.openxmlformats.org/officeDocument/2006/relationships/hyperlink" Target="https://acortar.link/TWJ8DZ" TargetMode="External"/><Relationship Id="rId34" Type="http://schemas.openxmlformats.org/officeDocument/2006/relationships/hyperlink" Target="https://acortar.link/qfBlaS" TargetMode="External"/><Relationship Id="rId42" Type="http://schemas.openxmlformats.org/officeDocument/2006/relationships/hyperlink" Target="https://bit.ly/43puyAe" TargetMode="External"/><Relationship Id="rId47" Type="http://schemas.openxmlformats.org/officeDocument/2006/relationships/hyperlink" Target="https://acortar.link/eY4Njr" TargetMode="External"/><Relationship Id="rId50" Type="http://schemas.openxmlformats.org/officeDocument/2006/relationships/printerSettings" Target="../printerSettings/printerSettings1.bin"/><Relationship Id="rId7" Type="http://schemas.openxmlformats.org/officeDocument/2006/relationships/hyperlink" Target="https://bit.ly/40ZwDky" TargetMode="External"/><Relationship Id="rId2" Type="http://schemas.openxmlformats.org/officeDocument/2006/relationships/hyperlink" Target="http://www.incoop.gov.py/" TargetMode="External"/><Relationship Id="rId16" Type="http://schemas.openxmlformats.org/officeDocument/2006/relationships/hyperlink" Target="https://acortar.link/SNIvDT" TargetMode="External"/><Relationship Id="rId29" Type="http://schemas.openxmlformats.org/officeDocument/2006/relationships/hyperlink" Target="https://acortar.link/b6Uvzu" TargetMode="External"/><Relationship Id="rId11" Type="http://schemas.openxmlformats.org/officeDocument/2006/relationships/hyperlink" Target="https://bit.ly/3UwxDKP" TargetMode="External"/><Relationship Id="rId24" Type="http://schemas.openxmlformats.org/officeDocument/2006/relationships/hyperlink" Target="https://acortar.link/sgjCrI" TargetMode="External"/><Relationship Id="rId32" Type="http://schemas.openxmlformats.org/officeDocument/2006/relationships/hyperlink" Target="https://acortar.link/jlqXtv" TargetMode="External"/><Relationship Id="rId37" Type="http://schemas.openxmlformats.org/officeDocument/2006/relationships/hyperlink" Target="https://bit.ly/3Mzv88B" TargetMode="External"/><Relationship Id="rId40" Type="http://schemas.openxmlformats.org/officeDocument/2006/relationships/hyperlink" Target="https://bit.ly/3KWBqhe" TargetMode="External"/><Relationship Id="rId45" Type="http://schemas.openxmlformats.org/officeDocument/2006/relationships/hyperlink" Target="https://acortar.link/6ZDQkC" TargetMode="External"/><Relationship Id="rId5" Type="http://schemas.openxmlformats.org/officeDocument/2006/relationships/hyperlink" Target="https://bit.ly/3KCO6bN" TargetMode="External"/><Relationship Id="rId15" Type="http://schemas.openxmlformats.org/officeDocument/2006/relationships/hyperlink" Target="https://acortar.link/potRFu" TargetMode="External"/><Relationship Id="rId23" Type="http://schemas.openxmlformats.org/officeDocument/2006/relationships/hyperlink" Target="https://acortar.link/qHQnyv" TargetMode="External"/><Relationship Id="rId28" Type="http://schemas.openxmlformats.org/officeDocument/2006/relationships/hyperlink" Target="https://acortar.link/TQLEgR" TargetMode="External"/><Relationship Id="rId36" Type="http://schemas.openxmlformats.org/officeDocument/2006/relationships/hyperlink" Target="https://acortar.link/LTrdZS" TargetMode="External"/><Relationship Id="rId49" Type="http://schemas.openxmlformats.org/officeDocument/2006/relationships/hyperlink" Target="https://bit.ly/43pY7BF" TargetMode="External"/><Relationship Id="rId10" Type="http://schemas.openxmlformats.org/officeDocument/2006/relationships/hyperlink" Target="https://bit.ly/400PU40" TargetMode="External"/><Relationship Id="rId19" Type="http://schemas.openxmlformats.org/officeDocument/2006/relationships/hyperlink" Target="https://bit.ly/43pY7BF" TargetMode="External"/><Relationship Id="rId31" Type="http://schemas.openxmlformats.org/officeDocument/2006/relationships/hyperlink" Target="https://acortar.link/kSnJPr" TargetMode="External"/><Relationship Id="rId44" Type="http://schemas.openxmlformats.org/officeDocument/2006/relationships/hyperlink" Target="https://acortar.link/potRFu" TargetMode="External"/><Relationship Id="rId4" Type="http://schemas.openxmlformats.org/officeDocument/2006/relationships/hyperlink" Target="https://bit.ly/3UzrZaH" TargetMode="External"/><Relationship Id="rId9" Type="http://schemas.openxmlformats.org/officeDocument/2006/relationships/hyperlink" Target="https://bit.ly/400PU40" TargetMode="External"/><Relationship Id="rId14" Type="http://schemas.openxmlformats.org/officeDocument/2006/relationships/hyperlink" Target="https://bit.ly/412PdZp" TargetMode="External"/><Relationship Id="rId22" Type="http://schemas.openxmlformats.org/officeDocument/2006/relationships/hyperlink" Target="https://acortar.link/WHI9xK" TargetMode="External"/><Relationship Id="rId27" Type="http://schemas.openxmlformats.org/officeDocument/2006/relationships/hyperlink" Target="https://acortar.link/S9wkwm" TargetMode="External"/><Relationship Id="rId30" Type="http://schemas.openxmlformats.org/officeDocument/2006/relationships/hyperlink" Target="https://acortar.link/Snqxym" TargetMode="External"/><Relationship Id="rId35" Type="http://schemas.openxmlformats.org/officeDocument/2006/relationships/hyperlink" Target="https://acortar.link/CKkPUR" TargetMode="External"/><Relationship Id="rId43" Type="http://schemas.openxmlformats.org/officeDocument/2006/relationships/hyperlink" Target="https://bit.ly/43pY7BF" TargetMode="External"/><Relationship Id="rId48" Type="http://schemas.openxmlformats.org/officeDocument/2006/relationships/hyperlink" Target="https://bit.ly/3Kv5WNB" TargetMode="External"/><Relationship Id="rId8" Type="http://schemas.openxmlformats.org/officeDocument/2006/relationships/hyperlink" Target="https://bit.ly/3KQkpVR" TargetMode="External"/><Relationship Id="rId51" Type="http://schemas.openxmlformats.org/officeDocument/2006/relationships/drawing" Target="../drawings/drawing1.xml"/><Relationship Id="rId3" Type="http://schemas.openxmlformats.org/officeDocument/2006/relationships/hyperlink" Target="https://bit.ly/3Kf876I" TargetMode="External"/><Relationship Id="rId12" Type="http://schemas.openxmlformats.org/officeDocument/2006/relationships/hyperlink" Target="https://bit.ly/3zVPykv" TargetMode="External"/><Relationship Id="rId17" Type="http://schemas.openxmlformats.org/officeDocument/2006/relationships/hyperlink" Target="https://acortar.link/ykLevH" TargetMode="External"/><Relationship Id="rId25" Type="http://schemas.openxmlformats.org/officeDocument/2006/relationships/hyperlink" Target="https://acortar.link/rDIDPb" TargetMode="External"/><Relationship Id="rId33" Type="http://schemas.openxmlformats.org/officeDocument/2006/relationships/hyperlink" Target="https://acortar.link/UyQwXN" TargetMode="External"/><Relationship Id="rId38" Type="http://schemas.openxmlformats.org/officeDocument/2006/relationships/hyperlink" Target="https://bit.ly/3MEZWVo" TargetMode="External"/><Relationship Id="rId46" Type="http://schemas.openxmlformats.org/officeDocument/2006/relationships/hyperlink" Target="https://acortar.link/J2x01A" TargetMode="External"/><Relationship Id="rId20" Type="http://schemas.openxmlformats.org/officeDocument/2006/relationships/hyperlink" Target="https://acortar.link/VpbQDL" TargetMode="External"/><Relationship Id="rId41" Type="http://schemas.openxmlformats.org/officeDocument/2006/relationships/hyperlink" Target="https://bit.ly/412PdZp" TargetMode="External"/><Relationship Id="rId1" Type="http://schemas.openxmlformats.org/officeDocument/2006/relationships/hyperlink" Target="https://bit.ly/3KvrCby" TargetMode="External"/><Relationship Id="rId6" Type="http://schemas.openxmlformats.org/officeDocument/2006/relationships/hyperlink" Target="https://bit.ly/3zPIKo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0"/>
  <sheetViews>
    <sheetView tabSelected="1" topLeftCell="A243" zoomScale="80" zoomScaleNormal="80" workbookViewId="0">
      <selection activeCell="C245" sqref="C245:E245"/>
    </sheetView>
  </sheetViews>
  <sheetFormatPr baseColWidth="10" defaultColWidth="9.140625" defaultRowHeight="15.75"/>
  <cols>
    <col min="1" max="1" width="19" style="2" customWidth="1"/>
    <col min="2" max="2" width="30.85546875" style="2" customWidth="1"/>
    <col min="3" max="3" width="60.140625" style="2" bestFit="1" customWidth="1"/>
    <col min="4" max="4" width="21.7109375" style="2" customWidth="1"/>
    <col min="5" max="5" width="26.7109375" style="2" customWidth="1"/>
    <col min="6" max="6" width="26.140625" style="2" customWidth="1"/>
    <col min="7" max="7" width="24.28515625" style="2" customWidth="1"/>
    <col min="8" max="8" width="21.28515625" style="2" customWidth="1"/>
    <col min="9" max="16384" width="9.140625" style="2"/>
  </cols>
  <sheetData>
    <row r="1" spans="1:8" s="7" customFormat="1"/>
    <row r="2" spans="1:8" s="7" customFormat="1"/>
    <row r="3" spans="1:8" s="7" customFormat="1"/>
    <row r="4" spans="1:8" s="7" customFormat="1"/>
    <row r="5" spans="1:8" s="7" customFormat="1"/>
    <row r="6" spans="1:8" s="7" customFormat="1"/>
    <row r="7" spans="1:8" s="7" customFormat="1"/>
    <row r="8" spans="1:8">
      <c r="A8" s="111" t="s">
        <v>78</v>
      </c>
      <c r="B8" s="111"/>
      <c r="C8" s="111"/>
      <c r="D8" s="111"/>
      <c r="E8" s="111"/>
      <c r="F8" s="111"/>
      <c r="G8" s="111"/>
      <c r="H8" s="28"/>
    </row>
    <row r="9" spans="1:8">
      <c r="A9" s="111"/>
      <c r="B9" s="111"/>
      <c r="C9" s="111"/>
      <c r="D9" s="111"/>
      <c r="E9" s="111"/>
      <c r="F9" s="111"/>
      <c r="G9" s="111"/>
    </row>
    <row r="10" spans="1:8">
      <c r="A10" s="93" t="s">
        <v>0</v>
      </c>
      <c r="B10" s="93"/>
      <c r="C10" s="93"/>
      <c r="D10" s="93"/>
      <c r="E10" s="93"/>
      <c r="F10" s="93"/>
      <c r="G10" s="93"/>
    </row>
    <row r="11" spans="1:8">
      <c r="A11" s="133" t="s">
        <v>101</v>
      </c>
      <c r="B11" s="134"/>
      <c r="C11" s="134"/>
      <c r="D11" s="134"/>
      <c r="E11" s="134"/>
      <c r="F11" s="134"/>
      <c r="G11" s="135"/>
    </row>
    <row r="12" spans="1:8">
      <c r="A12" s="133" t="s">
        <v>261</v>
      </c>
      <c r="B12" s="134"/>
      <c r="C12" s="134"/>
      <c r="D12" s="134"/>
      <c r="E12" s="134"/>
      <c r="F12" s="134"/>
      <c r="G12" s="135"/>
    </row>
    <row r="13" spans="1:8">
      <c r="A13" s="89" t="s">
        <v>1</v>
      </c>
      <c r="B13" s="89"/>
      <c r="C13" s="89"/>
      <c r="D13" s="89"/>
      <c r="E13" s="89"/>
      <c r="F13" s="89"/>
      <c r="G13" s="89"/>
    </row>
    <row r="14" spans="1:8" ht="15" customHeight="1">
      <c r="A14" s="67" t="s">
        <v>224</v>
      </c>
      <c r="B14" s="67"/>
      <c r="C14" s="67"/>
      <c r="D14" s="67"/>
      <c r="E14" s="67"/>
      <c r="F14" s="67"/>
      <c r="G14" s="67"/>
    </row>
    <row r="15" spans="1:8" ht="15" customHeight="1">
      <c r="A15" s="67"/>
      <c r="B15" s="67"/>
      <c r="C15" s="67"/>
      <c r="D15" s="67"/>
      <c r="E15" s="67"/>
      <c r="F15" s="67"/>
      <c r="G15" s="67"/>
    </row>
    <row r="16" spans="1:8" ht="15" customHeight="1">
      <c r="A16" s="3"/>
      <c r="B16" s="3"/>
      <c r="C16" s="3"/>
      <c r="D16" s="3"/>
      <c r="E16" s="3"/>
      <c r="F16" s="3"/>
      <c r="G16" s="3"/>
    </row>
    <row r="17" spans="1:7" s="4" customFormat="1">
      <c r="A17" s="93" t="s">
        <v>69</v>
      </c>
      <c r="B17" s="93"/>
      <c r="C17" s="93"/>
      <c r="D17" s="93"/>
      <c r="E17" s="93"/>
      <c r="F17" s="93"/>
      <c r="G17" s="93"/>
    </row>
    <row r="18" spans="1:7" s="4" customFormat="1">
      <c r="A18" s="92" t="s">
        <v>108</v>
      </c>
      <c r="B18" s="92"/>
      <c r="C18" s="92"/>
      <c r="D18" s="92"/>
      <c r="E18" s="92"/>
      <c r="F18" s="92"/>
      <c r="G18" s="92"/>
    </row>
    <row r="19" spans="1:7">
      <c r="A19" s="5" t="s">
        <v>2</v>
      </c>
      <c r="B19" s="112" t="s">
        <v>3</v>
      </c>
      <c r="C19" s="113"/>
      <c r="D19" s="89" t="s">
        <v>4</v>
      </c>
      <c r="E19" s="89"/>
      <c r="F19" s="89" t="s">
        <v>5</v>
      </c>
      <c r="G19" s="89"/>
    </row>
    <row r="20" spans="1:7">
      <c r="A20" s="6">
        <v>1</v>
      </c>
      <c r="B20" s="110" t="s">
        <v>102</v>
      </c>
      <c r="C20" s="110"/>
      <c r="D20" s="68" t="s">
        <v>262</v>
      </c>
      <c r="E20" s="68"/>
      <c r="F20" s="68" t="s">
        <v>111</v>
      </c>
      <c r="G20" s="68"/>
    </row>
    <row r="21" spans="1:7" ht="15.75" customHeight="1">
      <c r="A21" s="6">
        <v>2</v>
      </c>
      <c r="B21" s="110" t="s">
        <v>103</v>
      </c>
      <c r="C21" s="110"/>
      <c r="D21" s="68" t="s">
        <v>235</v>
      </c>
      <c r="E21" s="68"/>
      <c r="F21" s="68" t="s">
        <v>111</v>
      </c>
      <c r="G21" s="68"/>
    </row>
    <row r="22" spans="1:7">
      <c r="A22" s="6">
        <v>3</v>
      </c>
      <c r="B22" s="110" t="s">
        <v>104</v>
      </c>
      <c r="C22" s="110"/>
      <c r="D22" s="68" t="s">
        <v>110</v>
      </c>
      <c r="E22" s="68"/>
      <c r="F22" s="68" t="s">
        <v>111</v>
      </c>
      <c r="G22" s="68"/>
    </row>
    <row r="23" spans="1:7">
      <c r="A23" s="6">
        <v>4</v>
      </c>
      <c r="B23" s="110" t="s">
        <v>105</v>
      </c>
      <c r="C23" s="110"/>
      <c r="D23" s="68" t="s">
        <v>255</v>
      </c>
      <c r="E23" s="68"/>
      <c r="F23" s="68" t="s">
        <v>109</v>
      </c>
      <c r="G23" s="68"/>
    </row>
    <row r="24" spans="1:7">
      <c r="A24" s="6">
        <v>5</v>
      </c>
      <c r="B24" s="110" t="s">
        <v>106</v>
      </c>
      <c r="C24" s="110"/>
      <c r="D24" s="68" t="s">
        <v>254</v>
      </c>
      <c r="E24" s="68"/>
      <c r="F24" s="68" t="s">
        <v>236</v>
      </c>
      <c r="G24" s="68"/>
    </row>
    <row r="25" spans="1:7" ht="15.75" customHeight="1">
      <c r="A25" s="6">
        <v>6</v>
      </c>
      <c r="B25" s="110" t="s">
        <v>107</v>
      </c>
      <c r="C25" s="110"/>
      <c r="D25" s="68" t="s">
        <v>112</v>
      </c>
      <c r="E25" s="68"/>
      <c r="F25" s="68" t="s">
        <v>113</v>
      </c>
      <c r="G25" s="68"/>
    </row>
    <row r="26" spans="1:7">
      <c r="A26" s="116" t="s">
        <v>56</v>
      </c>
      <c r="B26" s="116"/>
      <c r="C26" s="116"/>
      <c r="D26" s="116"/>
      <c r="E26" s="116" t="s">
        <v>114</v>
      </c>
      <c r="F26" s="116"/>
      <c r="G26" s="116"/>
    </row>
    <row r="27" spans="1:7" ht="15.75" customHeight="1">
      <c r="A27" s="117" t="s">
        <v>58</v>
      </c>
      <c r="B27" s="117"/>
      <c r="C27" s="117"/>
      <c r="D27" s="117"/>
      <c r="E27" s="116" t="s">
        <v>237</v>
      </c>
      <c r="F27" s="116"/>
      <c r="G27" s="116"/>
    </row>
    <row r="28" spans="1:7" ht="15.75" customHeight="1">
      <c r="A28" s="117" t="s">
        <v>57</v>
      </c>
      <c r="B28" s="117"/>
      <c r="C28" s="117"/>
      <c r="D28" s="117"/>
      <c r="E28" s="116" t="s">
        <v>226</v>
      </c>
      <c r="F28" s="116"/>
      <c r="G28" s="116"/>
    </row>
    <row r="29" spans="1:7" ht="15.75" customHeight="1">
      <c r="A29" s="117" t="s">
        <v>60</v>
      </c>
      <c r="B29" s="117"/>
      <c r="C29" s="117"/>
      <c r="D29" s="117"/>
      <c r="E29" s="116" t="s">
        <v>114</v>
      </c>
      <c r="F29" s="116"/>
      <c r="G29" s="116"/>
    </row>
    <row r="30" spans="1:7" s="7" customFormat="1"/>
    <row r="31" spans="1:7">
      <c r="A31" s="93" t="s">
        <v>89</v>
      </c>
      <c r="B31" s="93"/>
      <c r="C31" s="93"/>
      <c r="D31" s="93"/>
      <c r="E31" s="93"/>
      <c r="F31" s="93"/>
      <c r="G31" s="93"/>
    </row>
    <row r="32" spans="1:7">
      <c r="A32" s="76" t="s">
        <v>97</v>
      </c>
      <c r="B32" s="76"/>
      <c r="C32" s="76"/>
      <c r="D32" s="76"/>
      <c r="E32" s="76"/>
      <c r="F32" s="76"/>
      <c r="G32" s="76"/>
    </row>
    <row r="33" spans="1:7">
      <c r="A33" s="92" t="s">
        <v>116</v>
      </c>
      <c r="B33" s="92"/>
      <c r="C33" s="92"/>
      <c r="D33" s="92"/>
      <c r="E33" s="92"/>
      <c r="F33" s="92"/>
      <c r="G33" s="92"/>
    </row>
    <row r="34" spans="1:7" ht="15.75" customHeight="1">
      <c r="A34" s="114" t="s">
        <v>117</v>
      </c>
      <c r="B34" s="114"/>
      <c r="C34" s="114"/>
      <c r="D34" s="114"/>
      <c r="E34" s="114"/>
      <c r="F34" s="114"/>
      <c r="G34" s="114"/>
    </row>
    <row r="35" spans="1:7">
      <c r="A35" s="92" t="s">
        <v>118</v>
      </c>
      <c r="B35" s="92"/>
      <c r="C35" s="92"/>
      <c r="D35" s="92"/>
      <c r="E35" s="92"/>
      <c r="F35" s="92"/>
      <c r="G35" s="92"/>
    </row>
    <row r="36" spans="1:7" ht="31.5">
      <c r="A36" s="8" t="s">
        <v>6</v>
      </c>
      <c r="B36" s="115" t="s">
        <v>70</v>
      </c>
      <c r="C36" s="115"/>
      <c r="D36" s="8" t="s">
        <v>7</v>
      </c>
      <c r="E36" s="115" t="s">
        <v>8</v>
      </c>
      <c r="F36" s="115"/>
      <c r="G36" s="9" t="s">
        <v>9</v>
      </c>
    </row>
    <row r="37" spans="1:7" ht="80.25" customHeight="1">
      <c r="A37" s="10" t="s">
        <v>10</v>
      </c>
      <c r="B37" s="67" t="s">
        <v>217</v>
      </c>
      <c r="C37" s="67"/>
      <c r="D37" s="30" t="s">
        <v>212</v>
      </c>
      <c r="E37" s="67" t="s">
        <v>213</v>
      </c>
      <c r="F37" s="67"/>
      <c r="G37" s="73" t="s">
        <v>218</v>
      </c>
    </row>
    <row r="38" spans="1:7" ht="27" customHeight="1">
      <c r="A38" s="10" t="s">
        <v>11</v>
      </c>
      <c r="B38" s="67" t="s">
        <v>216</v>
      </c>
      <c r="C38" s="67"/>
      <c r="D38" s="10" t="s">
        <v>214</v>
      </c>
      <c r="E38" s="67" t="s">
        <v>215</v>
      </c>
      <c r="F38" s="67"/>
      <c r="G38" s="75"/>
    </row>
    <row r="39" spans="1:7" s="7" customFormat="1"/>
    <row r="40" spans="1:7">
      <c r="A40" s="93" t="s">
        <v>90</v>
      </c>
      <c r="B40" s="93"/>
      <c r="C40" s="93"/>
      <c r="D40" s="93"/>
      <c r="E40" s="93"/>
      <c r="F40" s="93"/>
      <c r="G40" s="93"/>
    </row>
    <row r="41" spans="1:7">
      <c r="A41" s="76" t="s">
        <v>91</v>
      </c>
      <c r="B41" s="76"/>
      <c r="C41" s="76"/>
      <c r="D41" s="76"/>
      <c r="E41" s="76"/>
      <c r="F41" s="76"/>
      <c r="G41" s="76"/>
    </row>
    <row r="42" spans="1:7">
      <c r="A42" s="13" t="s">
        <v>12</v>
      </c>
      <c r="B42" s="70" t="s">
        <v>59</v>
      </c>
      <c r="C42" s="70"/>
      <c r="D42" s="70"/>
      <c r="E42" s="70" t="s">
        <v>72</v>
      </c>
      <c r="F42" s="70"/>
      <c r="G42" s="70"/>
    </row>
    <row r="43" spans="1:7">
      <c r="A43" s="10" t="s">
        <v>14</v>
      </c>
      <c r="B43" s="101" t="s">
        <v>119</v>
      </c>
      <c r="C43" s="102"/>
      <c r="D43" s="103"/>
      <c r="E43" s="142" t="s">
        <v>250</v>
      </c>
      <c r="F43" s="143"/>
      <c r="G43" s="144"/>
    </row>
    <row r="44" spans="1:7" ht="15.75" customHeight="1">
      <c r="A44" s="10" t="s">
        <v>15</v>
      </c>
      <c r="B44" s="101" t="s">
        <v>119</v>
      </c>
      <c r="C44" s="102"/>
      <c r="D44" s="103"/>
      <c r="E44" s="145"/>
      <c r="F44" s="146"/>
      <c r="G44" s="147"/>
    </row>
    <row r="45" spans="1:7" ht="15.75" customHeight="1">
      <c r="A45" s="10" t="s">
        <v>16</v>
      </c>
      <c r="B45" s="101" t="s">
        <v>260</v>
      </c>
      <c r="C45" s="102"/>
      <c r="D45" s="103"/>
      <c r="E45" s="145"/>
      <c r="F45" s="146"/>
      <c r="G45" s="147"/>
    </row>
    <row r="46" spans="1:7">
      <c r="A46" s="10" t="s">
        <v>17</v>
      </c>
      <c r="B46" s="101" t="s">
        <v>260</v>
      </c>
      <c r="C46" s="102"/>
      <c r="D46" s="103"/>
      <c r="E46" s="145"/>
      <c r="F46" s="146"/>
      <c r="G46" s="147"/>
    </row>
    <row r="47" spans="1:7" ht="15.75" customHeight="1">
      <c r="A47" s="10" t="s">
        <v>20</v>
      </c>
      <c r="B47" s="101" t="s">
        <v>119</v>
      </c>
      <c r="C47" s="102"/>
      <c r="D47" s="103"/>
      <c r="E47" s="145"/>
      <c r="F47" s="146"/>
      <c r="G47" s="147"/>
    </row>
    <row r="48" spans="1:7">
      <c r="A48" s="10" t="s">
        <v>21</v>
      </c>
      <c r="B48" s="101" t="s">
        <v>119</v>
      </c>
      <c r="C48" s="102"/>
      <c r="D48" s="103"/>
      <c r="E48" s="145"/>
      <c r="F48" s="146"/>
      <c r="G48" s="147"/>
    </row>
    <row r="49" spans="1:7">
      <c r="A49" s="10" t="s">
        <v>62</v>
      </c>
      <c r="B49" s="101" t="s">
        <v>119</v>
      </c>
      <c r="C49" s="102"/>
      <c r="D49" s="103"/>
      <c r="E49" s="145"/>
      <c r="F49" s="146"/>
      <c r="G49" s="147"/>
    </row>
    <row r="50" spans="1:7">
      <c r="A50" s="10" t="s">
        <v>63</v>
      </c>
      <c r="B50" s="101" t="s">
        <v>119</v>
      </c>
      <c r="C50" s="102"/>
      <c r="D50" s="103"/>
      <c r="E50" s="145"/>
      <c r="F50" s="146"/>
      <c r="G50" s="147"/>
    </row>
    <row r="51" spans="1:7">
      <c r="A51" s="10" t="s">
        <v>64</v>
      </c>
      <c r="B51" s="101" t="s">
        <v>119</v>
      </c>
      <c r="C51" s="102"/>
      <c r="D51" s="103"/>
      <c r="E51" s="145"/>
      <c r="F51" s="146"/>
      <c r="G51" s="147"/>
    </row>
    <row r="52" spans="1:7">
      <c r="A52" s="10" t="s">
        <v>65</v>
      </c>
      <c r="B52" s="101" t="s">
        <v>119</v>
      </c>
      <c r="C52" s="102"/>
      <c r="D52" s="103"/>
      <c r="E52" s="148"/>
      <c r="F52" s="149"/>
      <c r="G52" s="150"/>
    </row>
    <row r="53" spans="1:7">
      <c r="A53" s="10" t="s">
        <v>66</v>
      </c>
      <c r="B53" s="98"/>
      <c r="C53" s="99"/>
      <c r="D53" s="100"/>
      <c r="E53" s="96"/>
      <c r="F53" s="96"/>
      <c r="G53" s="96"/>
    </row>
    <row r="54" spans="1:7">
      <c r="A54" s="10" t="s">
        <v>67</v>
      </c>
      <c r="B54" s="98"/>
      <c r="C54" s="99"/>
      <c r="D54" s="100"/>
      <c r="E54" s="96"/>
      <c r="F54" s="96"/>
      <c r="G54" s="96"/>
    </row>
    <row r="55" spans="1:7" s="7" customFormat="1">
      <c r="A55" s="15"/>
      <c r="B55" s="16"/>
      <c r="C55" s="16"/>
      <c r="D55" s="16"/>
      <c r="E55" s="16"/>
      <c r="F55" s="16"/>
      <c r="G55" s="16"/>
    </row>
    <row r="56" spans="1:7">
      <c r="A56" s="76" t="s">
        <v>92</v>
      </c>
      <c r="B56" s="76"/>
      <c r="C56" s="76"/>
      <c r="D56" s="76"/>
      <c r="E56" s="76"/>
      <c r="F56" s="76"/>
      <c r="G56" s="76"/>
    </row>
    <row r="57" spans="1:7">
      <c r="A57" s="13" t="s">
        <v>12</v>
      </c>
      <c r="B57" s="70" t="s">
        <v>13</v>
      </c>
      <c r="C57" s="70"/>
      <c r="D57" s="70"/>
      <c r="E57" s="69" t="s">
        <v>71</v>
      </c>
      <c r="F57" s="69"/>
      <c r="G57" s="69"/>
    </row>
    <row r="58" spans="1:7">
      <c r="A58" s="10" t="s">
        <v>14</v>
      </c>
      <c r="B58" s="97">
        <v>1</v>
      </c>
      <c r="C58" s="67"/>
      <c r="D58" s="67"/>
      <c r="E58" s="142" t="s">
        <v>120</v>
      </c>
      <c r="F58" s="143"/>
      <c r="G58" s="144"/>
    </row>
    <row r="59" spans="1:7">
      <c r="A59" s="10" t="s">
        <v>15</v>
      </c>
      <c r="B59" s="97">
        <v>1</v>
      </c>
      <c r="C59" s="67"/>
      <c r="D59" s="67"/>
      <c r="E59" s="145"/>
      <c r="F59" s="146"/>
      <c r="G59" s="147"/>
    </row>
    <row r="60" spans="1:7">
      <c r="A60" s="10" t="s">
        <v>16</v>
      </c>
      <c r="B60" s="97">
        <v>1</v>
      </c>
      <c r="C60" s="67"/>
      <c r="D60" s="67"/>
      <c r="E60" s="145"/>
      <c r="F60" s="146"/>
      <c r="G60" s="147"/>
    </row>
    <row r="61" spans="1:7">
      <c r="A61" s="10" t="s">
        <v>17</v>
      </c>
      <c r="B61" s="97">
        <v>1</v>
      </c>
      <c r="C61" s="67"/>
      <c r="D61" s="67"/>
      <c r="E61" s="145"/>
      <c r="F61" s="146"/>
      <c r="G61" s="147"/>
    </row>
    <row r="62" spans="1:7">
      <c r="A62" s="10" t="s">
        <v>20</v>
      </c>
      <c r="B62" s="97">
        <v>1</v>
      </c>
      <c r="C62" s="67"/>
      <c r="D62" s="67"/>
      <c r="E62" s="145"/>
      <c r="F62" s="146"/>
      <c r="G62" s="147"/>
    </row>
    <row r="63" spans="1:7">
      <c r="A63" s="10" t="s">
        <v>21</v>
      </c>
      <c r="B63" s="97">
        <v>1</v>
      </c>
      <c r="C63" s="67"/>
      <c r="D63" s="67"/>
      <c r="E63" s="145"/>
      <c r="F63" s="146"/>
      <c r="G63" s="147"/>
    </row>
    <row r="64" spans="1:7">
      <c r="A64" s="10" t="s">
        <v>62</v>
      </c>
      <c r="B64" s="97">
        <v>1</v>
      </c>
      <c r="C64" s="67"/>
      <c r="D64" s="67"/>
      <c r="E64" s="145"/>
      <c r="F64" s="146"/>
      <c r="G64" s="147"/>
    </row>
    <row r="65" spans="1:7">
      <c r="A65" s="10" t="s">
        <v>63</v>
      </c>
      <c r="B65" s="97">
        <v>1</v>
      </c>
      <c r="C65" s="67"/>
      <c r="D65" s="67"/>
      <c r="E65" s="145"/>
      <c r="F65" s="146"/>
      <c r="G65" s="147"/>
    </row>
    <row r="66" spans="1:7">
      <c r="A66" s="10" t="s">
        <v>68</v>
      </c>
      <c r="B66" s="97">
        <v>1</v>
      </c>
      <c r="C66" s="67"/>
      <c r="D66" s="67"/>
      <c r="E66" s="145"/>
      <c r="F66" s="146"/>
      <c r="G66" s="147"/>
    </row>
    <row r="67" spans="1:7">
      <c r="A67" s="10" t="s">
        <v>65</v>
      </c>
      <c r="B67" s="97">
        <v>1</v>
      </c>
      <c r="C67" s="67"/>
      <c r="D67" s="67"/>
      <c r="E67" s="145"/>
      <c r="F67" s="146"/>
      <c r="G67" s="147"/>
    </row>
    <row r="68" spans="1:7">
      <c r="A68" s="10" t="s">
        <v>66</v>
      </c>
      <c r="B68" s="97">
        <v>1</v>
      </c>
      <c r="C68" s="67"/>
      <c r="D68" s="67"/>
      <c r="E68" s="148"/>
      <c r="F68" s="149"/>
      <c r="G68" s="150"/>
    </row>
    <row r="69" spans="1:7">
      <c r="A69" s="10" t="s">
        <v>67</v>
      </c>
      <c r="B69" s="96"/>
      <c r="C69" s="96"/>
      <c r="D69" s="96"/>
      <c r="E69" s="96"/>
      <c r="F69" s="96"/>
      <c r="G69" s="96"/>
    </row>
    <row r="71" spans="1:7">
      <c r="A71" s="76" t="s">
        <v>93</v>
      </c>
      <c r="B71" s="76"/>
      <c r="C71" s="76"/>
      <c r="D71" s="76"/>
      <c r="E71" s="76"/>
      <c r="F71" s="76"/>
      <c r="G71" s="76"/>
    </row>
    <row r="72" spans="1:7">
      <c r="A72" s="17" t="s">
        <v>12</v>
      </c>
      <c r="B72" s="17" t="s">
        <v>18</v>
      </c>
      <c r="C72" s="69" t="s">
        <v>19</v>
      </c>
      <c r="D72" s="69"/>
      <c r="E72" s="69" t="s">
        <v>100</v>
      </c>
      <c r="F72" s="69"/>
      <c r="G72" s="17" t="s">
        <v>73</v>
      </c>
    </row>
    <row r="73" spans="1:7">
      <c r="A73" s="11" t="s">
        <v>14</v>
      </c>
      <c r="B73" s="20" t="s">
        <v>115</v>
      </c>
      <c r="C73" s="94" t="s">
        <v>115</v>
      </c>
      <c r="D73" s="95"/>
      <c r="E73" s="94" t="s">
        <v>121</v>
      </c>
      <c r="F73" s="95"/>
      <c r="G73" s="151" t="s">
        <v>123</v>
      </c>
    </row>
    <row r="74" spans="1:7">
      <c r="A74" s="11" t="s">
        <v>15</v>
      </c>
      <c r="B74" s="29" t="s">
        <v>121</v>
      </c>
      <c r="C74" s="94" t="s">
        <v>121</v>
      </c>
      <c r="D74" s="95"/>
      <c r="E74" s="94" t="s">
        <v>121</v>
      </c>
      <c r="F74" s="95"/>
      <c r="G74" s="152"/>
    </row>
    <row r="75" spans="1:7">
      <c r="A75" s="11" t="s">
        <v>16</v>
      </c>
      <c r="B75" s="20" t="s">
        <v>122</v>
      </c>
      <c r="C75" s="94" t="s">
        <v>122</v>
      </c>
      <c r="D75" s="95"/>
      <c r="E75" s="94" t="s">
        <v>121</v>
      </c>
      <c r="F75" s="95"/>
      <c r="G75" s="152"/>
    </row>
    <row r="76" spans="1:7">
      <c r="A76" s="11" t="s">
        <v>17</v>
      </c>
      <c r="B76" s="50" t="s">
        <v>226</v>
      </c>
      <c r="C76" s="94" t="s">
        <v>226</v>
      </c>
      <c r="D76" s="95"/>
      <c r="E76" s="94" t="s">
        <v>121</v>
      </c>
      <c r="F76" s="95"/>
      <c r="G76" s="152"/>
    </row>
    <row r="77" spans="1:7">
      <c r="A77" s="11" t="s">
        <v>20</v>
      </c>
      <c r="B77" s="50" t="s">
        <v>227</v>
      </c>
      <c r="C77" s="94" t="s">
        <v>227</v>
      </c>
      <c r="D77" s="95"/>
      <c r="E77" s="94" t="s">
        <v>121</v>
      </c>
      <c r="F77" s="95"/>
      <c r="G77" s="152"/>
    </row>
    <row r="78" spans="1:7">
      <c r="A78" s="11" t="s">
        <v>21</v>
      </c>
      <c r="B78" s="50" t="s">
        <v>115</v>
      </c>
      <c r="C78" s="94" t="s">
        <v>115</v>
      </c>
      <c r="D78" s="95"/>
      <c r="E78" s="94" t="s">
        <v>121</v>
      </c>
      <c r="F78" s="95"/>
      <c r="G78" s="152"/>
    </row>
    <row r="79" spans="1:7">
      <c r="A79" s="11" t="s">
        <v>62</v>
      </c>
      <c r="B79" s="55" t="s">
        <v>237</v>
      </c>
      <c r="C79" s="94" t="s">
        <v>237</v>
      </c>
      <c r="D79" s="95"/>
      <c r="E79" s="94" t="s">
        <v>121</v>
      </c>
      <c r="F79" s="95"/>
      <c r="G79" s="152"/>
    </row>
    <row r="80" spans="1:7">
      <c r="A80" s="11" t="s">
        <v>63</v>
      </c>
      <c r="B80" s="55" t="s">
        <v>237</v>
      </c>
      <c r="C80" s="94" t="s">
        <v>237</v>
      </c>
      <c r="D80" s="95"/>
      <c r="E80" s="94" t="s">
        <v>121</v>
      </c>
      <c r="F80" s="95"/>
      <c r="G80" s="152"/>
    </row>
    <row r="81" spans="1:9">
      <c r="A81" s="11" t="s">
        <v>68</v>
      </c>
      <c r="B81" s="55" t="s">
        <v>226</v>
      </c>
      <c r="C81" s="94" t="s">
        <v>226</v>
      </c>
      <c r="D81" s="95"/>
      <c r="E81" s="94" t="s">
        <v>121</v>
      </c>
      <c r="F81" s="95"/>
      <c r="G81" s="152"/>
    </row>
    <row r="82" spans="1:9">
      <c r="A82" s="11" t="s">
        <v>65</v>
      </c>
      <c r="B82" s="60" t="s">
        <v>237</v>
      </c>
      <c r="C82" s="94" t="s">
        <v>237</v>
      </c>
      <c r="D82" s="95"/>
      <c r="E82" s="94" t="s">
        <v>121</v>
      </c>
      <c r="F82" s="95"/>
      <c r="G82" s="152"/>
    </row>
    <row r="83" spans="1:9">
      <c r="A83" s="11" t="s">
        <v>66</v>
      </c>
      <c r="B83" s="29" t="s">
        <v>121</v>
      </c>
      <c r="C83" s="94" t="s">
        <v>121</v>
      </c>
      <c r="D83" s="95"/>
      <c r="E83" s="94" t="s">
        <v>121</v>
      </c>
      <c r="F83" s="95"/>
      <c r="G83" s="152"/>
    </row>
    <row r="84" spans="1:9">
      <c r="A84" s="11" t="s">
        <v>67</v>
      </c>
      <c r="B84" s="29" t="s">
        <v>121</v>
      </c>
      <c r="C84" s="94" t="s">
        <v>121</v>
      </c>
      <c r="D84" s="95"/>
      <c r="E84" s="94" t="s">
        <v>121</v>
      </c>
      <c r="F84" s="95"/>
      <c r="G84" s="153"/>
    </row>
    <row r="85" spans="1:9" s="7" customFormat="1">
      <c r="A85" s="15"/>
      <c r="B85" s="16"/>
      <c r="C85" s="16"/>
      <c r="D85" s="16"/>
      <c r="E85" s="16"/>
      <c r="F85" s="16"/>
      <c r="G85" s="16"/>
    </row>
    <row r="86" spans="1:9">
      <c r="A86" s="76" t="s">
        <v>199</v>
      </c>
      <c r="B86" s="76"/>
      <c r="C86" s="76"/>
      <c r="D86" s="76"/>
      <c r="E86" s="76"/>
      <c r="F86" s="76"/>
      <c r="G86" s="76"/>
    </row>
    <row r="87" spans="1:9" ht="47.25">
      <c r="A87" s="1" t="s">
        <v>23</v>
      </c>
      <c r="B87" s="1" t="s">
        <v>24</v>
      </c>
      <c r="C87" s="1" t="s">
        <v>25</v>
      </c>
      <c r="D87" s="1" t="s">
        <v>26</v>
      </c>
      <c r="E87" s="1" t="s">
        <v>27</v>
      </c>
      <c r="F87" s="1" t="s">
        <v>28</v>
      </c>
      <c r="G87" s="13" t="s">
        <v>29</v>
      </c>
      <c r="H87" s="59"/>
    </row>
    <row r="88" spans="1:9" ht="169.5" customHeight="1">
      <c r="A88" s="18" t="s">
        <v>136</v>
      </c>
      <c r="B88" s="120" t="s">
        <v>138</v>
      </c>
      <c r="C88" s="12" t="s">
        <v>314</v>
      </c>
      <c r="D88" s="120" t="s">
        <v>139</v>
      </c>
      <c r="E88" s="32">
        <f>420/409*100%</f>
        <v>1.0268948655256724</v>
      </c>
      <c r="F88" s="120" t="s">
        <v>259</v>
      </c>
      <c r="G88" s="41" t="s">
        <v>205</v>
      </c>
      <c r="H88" s="59"/>
      <c r="I88" s="31"/>
    </row>
    <row r="89" spans="1:9" ht="169.5" customHeight="1">
      <c r="A89" s="18" t="s">
        <v>137</v>
      </c>
      <c r="B89" s="121"/>
      <c r="C89" s="12" t="s">
        <v>315</v>
      </c>
      <c r="D89" s="121"/>
      <c r="E89" s="32">
        <f>22/36*100%</f>
        <v>0.61111111111111116</v>
      </c>
      <c r="F89" s="121"/>
      <c r="G89" s="18"/>
      <c r="H89" s="31"/>
      <c r="I89" s="31"/>
    </row>
    <row r="90" spans="1:9" s="7" customFormat="1">
      <c r="A90" s="16"/>
      <c r="B90" s="16"/>
      <c r="C90" s="16"/>
      <c r="D90" s="16"/>
      <c r="E90" s="16"/>
      <c r="F90" s="16"/>
      <c r="G90" s="16"/>
    </row>
    <row r="91" spans="1:9">
      <c r="A91" s="76" t="s">
        <v>95</v>
      </c>
      <c r="B91" s="76"/>
      <c r="C91" s="76"/>
      <c r="D91" s="76"/>
      <c r="E91" s="76"/>
      <c r="F91" s="76"/>
      <c r="G91" s="76"/>
    </row>
    <row r="92" spans="1:9" ht="31.5">
      <c r="A92" s="17" t="s">
        <v>30</v>
      </c>
      <c r="B92" s="17" t="s">
        <v>31</v>
      </c>
      <c r="C92" s="17" t="s">
        <v>75</v>
      </c>
      <c r="D92" s="17" t="s">
        <v>32</v>
      </c>
      <c r="E92" s="17" t="s">
        <v>33</v>
      </c>
      <c r="F92" s="13" t="s">
        <v>34</v>
      </c>
      <c r="G92" s="17" t="s">
        <v>35</v>
      </c>
    </row>
    <row r="93" spans="1:9" ht="63">
      <c r="A93" s="33">
        <v>421284</v>
      </c>
      <c r="B93" s="18" t="s">
        <v>263</v>
      </c>
      <c r="C93" s="47">
        <v>45107</v>
      </c>
      <c r="D93" s="52">
        <v>70000000</v>
      </c>
      <c r="E93" s="18" t="s">
        <v>264</v>
      </c>
      <c r="F93" s="51" t="s">
        <v>228</v>
      </c>
      <c r="G93" s="53" t="s">
        <v>265</v>
      </c>
    </row>
    <row r="94" spans="1:9" ht="47.25">
      <c r="A94" s="33">
        <v>421290</v>
      </c>
      <c r="B94" s="18" t="s">
        <v>238</v>
      </c>
      <c r="C94" s="47">
        <v>45118</v>
      </c>
      <c r="D94" s="52">
        <v>33800000</v>
      </c>
      <c r="E94" s="18" t="s">
        <v>239</v>
      </c>
      <c r="F94" s="51" t="s">
        <v>228</v>
      </c>
      <c r="G94" s="53" t="s">
        <v>240</v>
      </c>
    </row>
    <row r="95" spans="1:9" ht="31.5">
      <c r="A95" s="33">
        <v>426470</v>
      </c>
      <c r="B95" s="18" t="s">
        <v>241</v>
      </c>
      <c r="C95" s="47">
        <v>45138</v>
      </c>
      <c r="D95" s="52">
        <v>140000000</v>
      </c>
      <c r="E95" s="18" t="s">
        <v>242</v>
      </c>
      <c r="F95" s="51" t="s">
        <v>228</v>
      </c>
      <c r="G95" s="53" t="s">
        <v>243</v>
      </c>
    </row>
    <row r="96" spans="1:9" ht="78.75">
      <c r="A96" s="33">
        <v>431622</v>
      </c>
      <c r="B96" s="18" t="s">
        <v>244</v>
      </c>
      <c r="C96" s="47">
        <v>45177</v>
      </c>
      <c r="D96" s="52">
        <v>90000000</v>
      </c>
      <c r="E96" s="18" t="s">
        <v>245</v>
      </c>
      <c r="F96" s="51" t="s">
        <v>228</v>
      </c>
      <c r="G96" s="53" t="s">
        <v>246</v>
      </c>
    </row>
    <row r="97" spans="1:7" ht="30">
      <c r="A97" s="33">
        <v>426546</v>
      </c>
      <c r="B97" s="18" t="s">
        <v>247</v>
      </c>
      <c r="C97" s="47">
        <v>45177</v>
      </c>
      <c r="D97" s="52">
        <v>8483675</v>
      </c>
      <c r="E97" s="18" t="s">
        <v>248</v>
      </c>
      <c r="F97" s="51" t="s">
        <v>228</v>
      </c>
      <c r="G97" s="53" t="s">
        <v>249</v>
      </c>
    </row>
    <row r="98" spans="1:7" ht="31.5">
      <c r="A98" s="33">
        <v>426517</v>
      </c>
      <c r="B98" s="18" t="s">
        <v>266</v>
      </c>
      <c r="C98" s="47">
        <v>45236</v>
      </c>
      <c r="D98" s="52">
        <v>15000000</v>
      </c>
      <c r="E98" s="18" t="s">
        <v>307</v>
      </c>
      <c r="F98" s="51" t="s">
        <v>228</v>
      </c>
      <c r="G98" s="53" t="s">
        <v>303</v>
      </c>
    </row>
    <row r="99" spans="1:7" ht="31.5">
      <c r="A99" s="33">
        <v>426575</v>
      </c>
      <c r="B99" s="18" t="s">
        <v>267</v>
      </c>
      <c r="C99" s="47">
        <v>45245</v>
      </c>
      <c r="D99" s="52">
        <v>632454814</v>
      </c>
      <c r="E99" s="18" t="s">
        <v>268</v>
      </c>
      <c r="F99" s="51" t="s">
        <v>228</v>
      </c>
      <c r="G99" s="53" t="s">
        <v>304</v>
      </c>
    </row>
    <row r="100" spans="1:7" ht="47.25">
      <c r="A100" s="33">
        <v>435257</v>
      </c>
      <c r="B100" s="18" t="s">
        <v>269</v>
      </c>
      <c r="C100" s="47">
        <v>45245</v>
      </c>
      <c r="D100" s="52">
        <v>800000000</v>
      </c>
      <c r="E100" s="18" t="s">
        <v>305</v>
      </c>
      <c r="F100" s="51" t="s">
        <v>228</v>
      </c>
      <c r="G100" s="53" t="s">
        <v>306</v>
      </c>
    </row>
    <row r="101" spans="1:7" ht="31.5">
      <c r="A101" s="33">
        <v>426487</v>
      </c>
      <c r="B101" s="18" t="s">
        <v>270</v>
      </c>
      <c r="C101" s="47">
        <v>45260</v>
      </c>
      <c r="D101" s="52">
        <v>289434801</v>
      </c>
      <c r="E101" s="18" t="s">
        <v>271</v>
      </c>
      <c r="F101" s="51" t="s">
        <v>228</v>
      </c>
      <c r="G101" s="53" t="s">
        <v>308</v>
      </c>
    </row>
    <row r="102" spans="1:7" ht="31.5">
      <c r="A102" s="33">
        <v>426536</v>
      </c>
      <c r="B102" s="18" t="s">
        <v>272</v>
      </c>
      <c r="C102" s="47">
        <v>45260</v>
      </c>
      <c r="D102" s="52">
        <v>359572098</v>
      </c>
      <c r="E102" s="18" t="s">
        <v>273</v>
      </c>
      <c r="F102" s="51" t="s">
        <v>228</v>
      </c>
      <c r="G102" s="53" t="s">
        <v>309</v>
      </c>
    </row>
    <row r="103" spans="1:7" ht="47.25">
      <c r="A103" s="33">
        <v>437004</v>
      </c>
      <c r="B103" s="18" t="s">
        <v>274</v>
      </c>
      <c r="C103" s="47">
        <v>45260</v>
      </c>
      <c r="D103" s="52">
        <v>29970000</v>
      </c>
      <c r="E103" s="18" t="s">
        <v>275</v>
      </c>
      <c r="F103" s="51" t="s">
        <v>228</v>
      </c>
      <c r="G103" s="53" t="s">
        <v>310</v>
      </c>
    </row>
    <row r="104" spans="1:7" ht="47.25">
      <c r="A104" s="33">
        <v>436926</v>
      </c>
      <c r="B104" s="18" t="s">
        <v>276</v>
      </c>
      <c r="C104" s="47">
        <v>45260</v>
      </c>
      <c r="D104" s="52">
        <v>49879884</v>
      </c>
      <c r="E104" s="18" t="s">
        <v>277</v>
      </c>
      <c r="F104" s="51" t="s">
        <v>228</v>
      </c>
      <c r="G104" s="53" t="s">
        <v>278</v>
      </c>
    </row>
    <row r="105" spans="1:7" ht="47.25">
      <c r="A105" s="33">
        <v>426509</v>
      </c>
      <c r="B105" s="18" t="s">
        <v>279</v>
      </c>
      <c r="C105" s="47">
        <v>45260</v>
      </c>
      <c r="D105" s="52">
        <v>331000000</v>
      </c>
      <c r="E105" s="18" t="s">
        <v>280</v>
      </c>
      <c r="F105" s="51" t="s">
        <v>228</v>
      </c>
      <c r="G105" s="53" t="s">
        <v>281</v>
      </c>
    </row>
    <row r="106" spans="1:7" ht="47.25">
      <c r="A106" s="33">
        <v>426514</v>
      </c>
      <c r="B106" s="18" t="s">
        <v>282</v>
      </c>
      <c r="C106" s="47">
        <v>45264</v>
      </c>
      <c r="D106" s="52">
        <v>70787304</v>
      </c>
      <c r="E106" s="18" t="s">
        <v>283</v>
      </c>
      <c r="F106" s="51" t="s">
        <v>228</v>
      </c>
      <c r="G106" s="53" t="s">
        <v>284</v>
      </c>
    </row>
    <row r="107" spans="1:7" ht="47.25">
      <c r="A107" s="33">
        <v>426477</v>
      </c>
      <c r="B107" s="18" t="s">
        <v>285</v>
      </c>
      <c r="C107" s="47">
        <v>45265</v>
      </c>
      <c r="D107" s="52">
        <v>60000000</v>
      </c>
      <c r="E107" s="18" t="s">
        <v>264</v>
      </c>
      <c r="F107" s="51" t="s">
        <v>228</v>
      </c>
      <c r="G107" s="53" t="s">
        <v>286</v>
      </c>
    </row>
    <row r="108" spans="1:7" ht="63">
      <c r="A108" s="33">
        <v>426501</v>
      </c>
      <c r="B108" s="18" t="s">
        <v>287</v>
      </c>
      <c r="C108" s="47">
        <v>45265</v>
      </c>
      <c r="D108" s="52">
        <v>473940700</v>
      </c>
      <c r="E108" s="18" t="s">
        <v>288</v>
      </c>
      <c r="F108" s="51" t="s">
        <v>228</v>
      </c>
      <c r="G108" s="53" t="s">
        <v>289</v>
      </c>
    </row>
    <row r="109" spans="1:7" ht="165">
      <c r="A109" s="33">
        <v>426569</v>
      </c>
      <c r="B109" s="18" t="s">
        <v>290</v>
      </c>
      <c r="C109" s="47">
        <v>45265</v>
      </c>
      <c r="D109" s="63" t="s">
        <v>293</v>
      </c>
      <c r="E109" s="18" t="s">
        <v>291</v>
      </c>
      <c r="F109" s="51" t="s">
        <v>228</v>
      </c>
      <c r="G109" s="53" t="s">
        <v>292</v>
      </c>
    </row>
    <row r="110" spans="1:7" ht="63">
      <c r="A110" s="33">
        <v>420116</v>
      </c>
      <c r="B110" s="18" t="s">
        <v>294</v>
      </c>
      <c r="C110" s="47">
        <v>45265</v>
      </c>
      <c r="D110" s="52">
        <v>727730000</v>
      </c>
      <c r="E110" s="18" t="s">
        <v>296</v>
      </c>
      <c r="F110" s="51" t="s">
        <v>228</v>
      </c>
      <c r="G110" s="53" t="s">
        <v>295</v>
      </c>
    </row>
    <row r="111" spans="1:7" ht="31.5">
      <c r="A111" s="33">
        <v>426554</v>
      </c>
      <c r="B111" s="18" t="s">
        <v>297</v>
      </c>
      <c r="C111" s="47">
        <v>45266</v>
      </c>
      <c r="D111" s="52">
        <v>8175000</v>
      </c>
      <c r="E111" s="18" t="s">
        <v>298</v>
      </c>
      <c r="F111" s="51" t="s">
        <v>228</v>
      </c>
      <c r="G111" s="53" t="s">
        <v>299</v>
      </c>
    </row>
    <row r="112" spans="1:7" ht="78.75">
      <c r="A112" s="33">
        <v>437382</v>
      </c>
      <c r="B112" s="18" t="s">
        <v>300</v>
      </c>
      <c r="C112" s="47">
        <v>45266</v>
      </c>
      <c r="D112" s="52">
        <v>92000000</v>
      </c>
      <c r="E112" s="18" t="s">
        <v>301</v>
      </c>
      <c r="F112" s="51" t="s">
        <v>228</v>
      </c>
      <c r="G112" s="53" t="s">
        <v>302</v>
      </c>
    </row>
    <row r="113" spans="1:8" ht="31.5">
      <c r="A113" s="33">
        <v>426482</v>
      </c>
      <c r="B113" s="18" t="s">
        <v>311</v>
      </c>
      <c r="C113" s="47">
        <v>45266</v>
      </c>
      <c r="D113" s="52">
        <v>100000000</v>
      </c>
      <c r="E113" s="18" t="s">
        <v>312</v>
      </c>
      <c r="F113" s="51" t="s">
        <v>228</v>
      </c>
      <c r="G113" s="53" t="s">
        <v>313</v>
      </c>
    </row>
    <row r="114" spans="1:8" s="7" customFormat="1">
      <c r="A114" s="16"/>
      <c r="B114" s="16"/>
      <c r="C114" s="16"/>
      <c r="D114" s="16"/>
      <c r="E114" s="16"/>
      <c r="F114" s="16"/>
      <c r="G114" s="53"/>
    </row>
    <row r="115" spans="1:8">
      <c r="A115" s="76" t="s">
        <v>96</v>
      </c>
      <c r="B115" s="76"/>
      <c r="C115" s="76"/>
      <c r="D115" s="76"/>
      <c r="E115" s="76"/>
      <c r="F115" s="76"/>
      <c r="G115" s="76"/>
    </row>
    <row r="116" spans="1:8">
      <c r="A116" s="129" t="s">
        <v>173</v>
      </c>
      <c r="B116" s="130"/>
      <c r="C116" s="130"/>
      <c r="D116" s="130"/>
      <c r="E116" s="130"/>
      <c r="F116" s="130"/>
      <c r="G116" s="131"/>
    </row>
    <row r="117" spans="1:8" ht="31.5">
      <c r="A117" s="139" t="s">
        <v>94</v>
      </c>
      <c r="B117" s="140"/>
      <c r="C117" s="17" t="s">
        <v>23</v>
      </c>
      <c r="D117" s="17" t="s">
        <v>36</v>
      </c>
      <c r="E117" s="17" t="s">
        <v>37</v>
      </c>
      <c r="F117" s="17" t="s">
        <v>38</v>
      </c>
      <c r="G117" s="13" t="s">
        <v>39</v>
      </c>
      <c r="H117" s="58"/>
    </row>
    <row r="118" spans="1:8">
      <c r="A118" s="122">
        <v>100</v>
      </c>
      <c r="B118" s="19">
        <v>111</v>
      </c>
      <c r="C118" s="11" t="s">
        <v>140</v>
      </c>
      <c r="D118" s="33">
        <v>11169033156</v>
      </c>
      <c r="E118" s="33">
        <v>10616630700</v>
      </c>
      <c r="F118" s="33">
        <f>+D118-E118</f>
        <v>552402456</v>
      </c>
      <c r="G118" s="73" t="s">
        <v>204</v>
      </c>
    </row>
    <row r="119" spans="1:8">
      <c r="A119" s="123"/>
      <c r="B119" s="19">
        <v>111</v>
      </c>
      <c r="C119" s="11" t="s">
        <v>140</v>
      </c>
      <c r="D119" s="33">
        <v>1788000000</v>
      </c>
      <c r="E119" s="33">
        <v>1788000000</v>
      </c>
      <c r="F119" s="33">
        <f t="shared" ref="F119:F153" si="0">+D119-E119</f>
        <v>0</v>
      </c>
      <c r="G119" s="74"/>
    </row>
    <row r="120" spans="1:8">
      <c r="A120" s="123"/>
      <c r="B120" s="19">
        <v>112</v>
      </c>
      <c r="C120" s="11" t="s">
        <v>141</v>
      </c>
      <c r="D120" s="33">
        <v>240000000</v>
      </c>
      <c r="E120" s="33">
        <v>225000000</v>
      </c>
      <c r="F120" s="33">
        <f t="shared" si="0"/>
        <v>15000000</v>
      </c>
      <c r="G120" s="74"/>
    </row>
    <row r="121" spans="1:8">
      <c r="A121" s="123"/>
      <c r="B121" s="19">
        <v>113</v>
      </c>
      <c r="C121" s="11" t="s">
        <v>170</v>
      </c>
      <c r="D121" s="33">
        <v>188272800</v>
      </c>
      <c r="E121" s="33">
        <v>179719200</v>
      </c>
      <c r="F121" s="33">
        <f t="shared" si="0"/>
        <v>8553600</v>
      </c>
      <c r="G121" s="74"/>
    </row>
    <row r="122" spans="1:8">
      <c r="A122" s="123"/>
      <c r="B122" s="19">
        <v>114</v>
      </c>
      <c r="C122" s="11" t="s">
        <v>142</v>
      </c>
      <c r="D122" s="33">
        <v>930752763</v>
      </c>
      <c r="E122" s="33">
        <v>693476536</v>
      </c>
      <c r="F122" s="33">
        <f t="shared" si="0"/>
        <v>237276227</v>
      </c>
      <c r="G122" s="74"/>
    </row>
    <row r="123" spans="1:8">
      <c r="A123" s="123"/>
      <c r="B123" s="19">
        <v>114</v>
      </c>
      <c r="C123" s="11" t="s">
        <v>142</v>
      </c>
      <c r="D123" s="33">
        <v>184689400</v>
      </c>
      <c r="E123" s="33">
        <v>142696484</v>
      </c>
      <c r="F123" s="33">
        <f t="shared" si="0"/>
        <v>41992916</v>
      </c>
      <c r="G123" s="74"/>
    </row>
    <row r="124" spans="1:8">
      <c r="A124" s="123"/>
      <c r="B124" s="19">
        <v>123</v>
      </c>
      <c r="C124" s="11" t="s">
        <v>171</v>
      </c>
      <c r="D124" s="33">
        <v>0</v>
      </c>
      <c r="E124" s="33">
        <v>0</v>
      </c>
      <c r="F124" s="33">
        <f t="shared" si="0"/>
        <v>0</v>
      </c>
      <c r="G124" s="74"/>
    </row>
    <row r="125" spans="1:8">
      <c r="A125" s="123"/>
      <c r="B125" s="19">
        <v>131</v>
      </c>
      <c r="C125" s="11" t="s">
        <v>144</v>
      </c>
      <c r="D125" s="33">
        <v>484558330</v>
      </c>
      <c r="E125" s="33">
        <v>484558330</v>
      </c>
      <c r="F125" s="33">
        <f t="shared" si="0"/>
        <v>0</v>
      </c>
      <c r="G125" s="74"/>
    </row>
    <row r="126" spans="1:8">
      <c r="A126" s="123"/>
      <c r="B126" s="19">
        <v>133</v>
      </c>
      <c r="C126" s="11" t="s">
        <v>145</v>
      </c>
      <c r="D126" s="33">
        <v>1237252835</v>
      </c>
      <c r="E126" s="33">
        <v>1142271434</v>
      </c>
      <c r="F126" s="33">
        <f t="shared" si="0"/>
        <v>94981401</v>
      </c>
      <c r="G126" s="74"/>
    </row>
    <row r="127" spans="1:8">
      <c r="A127" s="123"/>
      <c r="B127" s="19">
        <v>144</v>
      </c>
      <c r="C127" s="11" t="s">
        <v>146</v>
      </c>
      <c r="D127" s="33">
        <v>1245573709</v>
      </c>
      <c r="E127" s="33">
        <v>1002274898</v>
      </c>
      <c r="F127" s="33">
        <f t="shared" si="0"/>
        <v>243298811</v>
      </c>
      <c r="G127" s="74"/>
    </row>
    <row r="128" spans="1:8">
      <c r="A128" s="124"/>
      <c r="B128" s="19">
        <v>199</v>
      </c>
      <c r="C128" s="11" t="s">
        <v>147</v>
      </c>
      <c r="D128" s="33">
        <v>830002970</v>
      </c>
      <c r="E128" s="33">
        <v>801191215</v>
      </c>
      <c r="F128" s="33">
        <f t="shared" si="0"/>
        <v>28811755</v>
      </c>
      <c r="G128" s="74"/>
    </row>
    <row r="129" spans="1:7">
      <c r="A129" s="122">
        <v>200</v>
      </c>
      <c r="B129" s="19">
        <v>210</v>
      </c>
      <c r="C129" s="11" t="s">
        <v>148</v>
      </c>
      <c r="D129" s="33">
        <v>586149516</v>
      </c>
      <c r="E129" s="33">
        <v>370590885</v>
      </c>
      <c r="F129" s="33">
        <f t="shared" si="0"/>
        <v>215558631</v>
      </c>
      <c r="G129" s="74"/>
    </row>
    <row r="130" spans="1:7">
      <c r="A130" s="123"/>
      <c r="B130" s="19">
        <v>220</v>
      </c>
      <c r="C130" s="11" t="s">
        <v>149</v>
      </c>
      <c r="D130" s="33">
        <v>10000000</v>
      </c>
      <c r="E130" s="33">
        <v>3180000</v>
      </c>
      <c r="F130" s="33">
        <f t="shared" si="0"/>
        <v>6820000</v>
      </c>
      <c r="G130" s="74"/>
    </row>
    <row r="131" spans="1:7">
      <c r="A131" s="123"/>
      <c r="B131" s="19">
        <v>230</v>
      </c>
      <c r="C131" s="11" t="s">
        <v>150</v>
      </c>
      <c r="D131" s="33">
        <v>531938131</v>
      </c>
      <c r="E131" s="33">
        <v>307378917</v>
      </c>
      <c r="F131" s="33">
        <f t="shared" si="0"/>
        <v>224559214</v>
      </c>
      <c r="G131" s="74"/>
    </row>
    <row r="132" spans="1:7">
      <c r="A132" s="123"/>
      <c r="B132" s="19">
        <v>240</v>
      </c>
      <c r="C132" s="11" t="s">
        <v>151</v>
      </c>
      <c r="D132" s="33">
        <v>1018415655</v>
      </c>
      <c r="E132" s="33">
        <v>823470891</v>
      </c>
      <c r="F132" s="33">
        <f t="shared" si="0"/>
        <v>194944764</v>
      </c>
      <c r="G132" s="74"/>
    </row>
    <row r="133" spans="1:7">
      <c r="A133" s="123"/>
      <c r="B133" s="19">
        <v>250</v>
      </c>
      <c r="C133" s="11" t="s">
        <v>152</v>
      </c>
      <c r="D133" s="33">
        <v>166313472</v>
      </c>
      <c r="E133" s="33">
        <v>124600000</v>
      </c>
      <c r="F133" s="33">
        <f t="shared" si="0"/>
        <v>41713472</v>
      </c>
      <c r="G133" s="74"/>
    </row>
    <row r="134" spans="1:7">
      <c r="A134" s="123"/>
      <c r="B134" s="19">
        <v>260</v>
      </c>
      <c r="C134" s="11" t="s">
        <v>153</v>
      </c>
      <c r="D134" s="33">
        <v>1986923424</v>
      </c>
      <c r="E134" s="33">
        <v>1099219200</v>
      </c>
      <c r="F134" s="33">
        <f t="shared" si="0"/>
        <v>887704224</v>
      </c>
      <c r="G134" s="74"/>
    </row>
    <row r="135" spans="1:7">
      <c r="A135" s="123"/>
      <c r="B135" s="19">
        <v>270</v>
      </c>
      <c r="C135" s="11" t="s">
        <v>154</v>
      </c>
      <c r="D135" s="33">
        <v>39954191</v>
      </c>
      <c r="E135" s="33">
        <v>0</v>
      </c>
      <c r="F135" s="33">
        <f t="shared" si="0"/>
        <v>39954191</v>
      </c>
      <c r="G135" s="74"/>
    </row>
    <row r="136" spans="1:7">
      <c r="A136" s="123"/>
      <c r="B136" s="19">
        <v>270</v>
      </c>
      <c r="C136" s="11" t="s">
        <v>154</v>
      </c>
      <c r="D136" s="33">
        <v>2976000000</v>
      </c>
      <c r="E136" s="33">
        <v>2031615934</v>
      </c>
      <c r="F136" s="33">
        <f t="shared" si="0"/>
        <v>944384066</v>
      </c>
      <c r="G136" s="74"/>
    </row>
    <row r="137" spans="1:7">
      <c r="A137" s="123"/>
      <c r="B137" s="19">
        <v>280</v>
      </c>
      <c r="C137" s="11" t="s">
        <v>155</v>
      </c>
      <c r="D137" s="33">
        <v>806400000</v>
      </c>
      <c r="E137" s="33">
        <v>804235089</v>
      </c>
      <c r="F137" s="33">
        <f t="shared" si="0"/>
        <v>2164911</v>
      </c>
      <c r="G137" s="74"/>
    </row>
    <row r="138" spans="1:7">
      <c r="A138" s="124"/>
      <c r="B138" s="19">
        <v>290</v>
      </c>
      <c r="C138" s="11" t="s">
        <v>156</v>
      </c>
      <c r="D138" s="33">
        <v>304501604</v>
      </c>
      <c r="E138" s="33">
        <v>188425471</v>
      </c>
      <c r="F138" s="33">
        <f t="shared" si="0"/>
        <v>116076133</v>
      </c>
      <c r="G138" s="74"/>
    </row>
    <row r="139" spans="1:7">
      <c r="A139" s="122">
        <v>300</v>
      </c>
      <c r="B139" s="19">
        <v>330</v>
      </c>
      <c r="C139" s="11" t="s">
        <v>157</v>
      </c>
      <c r="D139" s="33">
        <v>25136499</v>
      </c>
      <c r="E139" s="33">
        <v>3500000</v>
      </c>
      <c r="F139" s="33">
        <f t="shared" si="0"/>
        <v>21636499</v>
      </c>
      <c r="G139" s="74"/>
    </row>
    <row r="140" spans="1:7">
      <c r="A140" s="123"/>
      <c r="B140" s="19">
        <v>340</v>
      </c>
      <c r="C140" s="11" t="s">
        <v>158</v>
      </c>
      <c r="D140" s="33">
        <v>94335390</v>
      </c>
      <c r="E140" s="33">
        <v>8243200</v>
      </c>
      <c r="F140" s="33">
        <f t="shared" si="0"/>
        <v>86092190</v>
      </c>
      <c r="G140" s="74"/>
    </row>
    <row r="141" spans="1:7">
      <c r="A141" s="123"/>
      <c r="B141" s="19">
        <v>350</v>
      </c>
      <c r="C141" s="11" t="s">
        <v>159</v>
      </c>
      <c r="D141" s="33">
        <v>53000000</v>
      </c>
      <c r="E141" s="33">
        <v>7800000</v>
      </c>
      <c r="F141" s="33">
        <f t="shared" si="0"/>
        <v>45200000</v>
      </c>
      <c r="G141" s="74"/>
    </row>
    <row r="142" spans="1:7">
      <c r="A142" s="123"/>
      <c r="B142" s="19">
        <v>360</v>
      </c>
      <c r="C142" s="11" t="s">
        <v>160</v>
      </c>
      <c r="D142" s="33">
        <v>189788882</v>
      </c>
      <c r="E142" s="33">
        <v>62418443</v>
      </c>
      <c r="F142" s="33">
        <f t="shared" si="0"/>
        <v>127370439</v>
      </c>
      <c r="G142" s="74"/>
    </row>
    <row r="143" spans="1:7">
      <c r="A143" s="124"/>
      <c r="B143" s="19">
        <v>390</v>
      </c>
      <c r="C143" s="11" t="s">
        <v>161</v>
      </c>
      <c r="D143" s="33">
        <v>20000000</v>
      </c>
      <c r="E143" s="33">
        <v>0</v>
      </c>
      <c r="F143" s="33">
        <f t="shared" si="0"/>
        <v>20000000</v>
      </c>
      <c r="G143" s="74"/>
    </row>
    <row r="144" spans="1:7">
      <c r="A144" s="122">
        <v>500</v>
      </c>
      <c r="B144" s="19">
        <v>520</v>
      </c>
      <c r="C144" s="11" t="s">
        <v>162</v>
      </c>
      <c r="D144" s="33">
        <v>921200000</v>
      </c>
      <c r="E144" s="33"/>
      <c r="F144" s="33">
        <f t="shared" si="0"/>
        <v>921200000</v>
      </c>
      <c r="G144" s="74"/>
    </row>
    <row r="145" spans="1:8">
      <c r="A145" s="123"/>
      <c r="B145" s="19">
        <v>530</v>
      </c>
      <c r="C145" s="11" t="s">
        <v>163</v>
      </c>
      <c r="D145" s="33">
        <v>1450987600</v>
      </c>
      <c r="E145" s="33">
        <v>733658000</v>
      </c>
      <c r="F145" s="33">
        <f t="shared" si="0"/>
        <v>717329600</v>
      </c>
      <c r="G145" s="74"/>
    </row>
    <row r="146" spans="1:8">
      <c r="A146" s="123"/>
      <c r="B146" s="19">
        <v>540</v>
      </c>
      <c r="C146" s="11" t="s">
        <v>164</v>
      </c>
      <c r="D146" s="33">
        <v>1246885285</v>
      </c>
      <c r="E146" s="33">
        <v>269078000</v>
      </c>
      <c r="F146" s="33">
        <f t="shared" si="0"/>
        <v>977807285</v>
      </c>
      <c r="G146" s="74"/>
    </row>
    <row r="147" spans="1:8">
      <c r="A147" s="123"/>
      <c r="B147" s="19">
        <v>570</v>
      </c>
      <c r="C147" s="11" t="s">
        <v>165</v>
      </c>
      <c r="D147" s="33">
        <v>1708641600</v>
      </c>
      <c r="E147" s="33">
        <v>25164000</v>
      </c>
      <c r="F147" s="33">
        <f t="shared" si="0"/>
        <v>1683477600</v>
      </c>
      <c r="G147" s="74"/>
    </row>
    <row r="148" spans="1:8">
      <c r="A148" s="124"/>
      <c r="B148" s="19">
        <v>590</v>
      </c>
      <c r="C148" s="11" t="s">
        <v>166</v>
      </c>
      <c r="D148" s="33">
        <v>404000000</v>
      </c>
      <c r="E148" s="33">
        <v>397614669</v>
      </c>
      <c r="F148" s="33">
        <f t="shared" si="0"/>
        <v>6385331</v>
      </c>
      <c r="G148" s="74"/>
    </row>
    <row r="149" spans="1:8">
      <c r="A149" s="122">
        <v>800</v>
      </c>
      <c r="B149" s="19">
        <v>841</v>
      </c>
      <c r="C149" s="11" t="s">
        <v>167</v>
      </c>
      <c r="D149" s="33">
        <v>200000000</v>
      </c>
      <c r="E149" s="33">
        <v>121498773</v>
      </c>
      <c r="F149" s="33">
        <f t="shared" si="0"/>
        <v>78501227</v>
      </c>
      <c r="G149" s="74"/>
    </row>
    <row r="150" spans="1:8">
      <c r="A150" s="124"/>
      <c r="B150" s="19">
        <v>845</v>
      </c>
      <c r="C150" s="11" t="s">
        <v>168</v>
      </c>
      <c r="D150" s="33">
        <v>3640000000</v>
      </c>
      <c r="E150" s="33">
        <v>3020297426</v>
      </c>
      <c r="F150" s="33">
        <f t="shared" si="0"/>
        <v>619702574</v>
      </c>
      <c r="G150" s="74"/>
    </row>
    <row r="151" spans="1:8">
      <c r="A151" s="20">
        <v>900</v>
      </c>
      <c r="B151" s="19">
        <v>910</v>
      </c>
      <c r="C151" s="11" t="s">
        <v>169</v>
      </c>
      <c r="D151" s="33">
        <v>100000000</v>
      </c>
      <c r="E151" s="33">
        <v>81868346</v>
      </c>
      <c r="F151" s="33">
        <f t="shared" si="0"/>
        <v>18131654</v>
      </c>
      <c r="G151" s="74"/>
      <c r="H151" s="31"/>
    </row>
    <row r="152" spans="1:8">
      <c r="A152" s="65"/>
      <c r="B152" s="163">
        <v>920</v>
      </c>
      <c r="C152" s="164" t="s">
        <v>341</v>
      </c>
      <c r="D152" s="33">
        <v>30000000</v>
      </c>
      <c r="E152" s="33"/>
      <c r="F152" s="33">
        <f t="shared" si="0"/>
        <v>30000000</v>
      </c>
      <c r="G152" s="74"/>
      <c r="H152" s="31"/>
    </row>
    <row r="153" spans="1:8">
      <c r="A153" s="126" t="s">
        <v>172</v>
      </c>
      <c r="B153" s="127"/>
      <c r="C153" s="128"/>
      <c r="D153" s="34">
        <f>SUM(D118:D152)</f>
        <v>36808707212</v>
      </c>
      <c r="E153" s="34">
        <f>SUM(E118:E151)</f>
        <v>27559676041</v>
      </c>
      <c r="F153" s="34">
        <f t="shared" si="0"/>
        <v>9249031171</v>
      </c>
      <c r="G153" s="75"/>
      <c r="H153" s="31"/>
    </row>
    <row r="154" spans="1:8" ht="183" customHeight="1">
      <c r="A154" s="68"/>
      <c r="B154" s="110"/>
      <c r="C154" s="110"/>
      <c r="D154" s="110"/>
      <c r="E154" s="110"/>
      <c r="F154" s="110"/>
      <c r="G154" s="110"/>
    </row>
    <row r="155" spans="1:8" s="7" customFormat="1">
      <c r="A155" s="129" t="s">
        <v>174</v>
      </c>
      <c r="B155" s="130"/>
      <c r="C155" s="130"/>
      <c r="D155" s="130"/>
      <c r="E155" s="130"/>
      <c r="F155" s="130"/>
      <c r="G155" s="131"/>
    </row>
    <row r="156" spans="1:8" s="7" customFormat="1" ht="31.5">
      <c r="A156" s="139" t="s">
        <v>94</v>
      </c>
      <c r="B156" s="140"/>
      <c r="C156" s="17" t="s">
        <v>23</v>
      </c>
      <c r="D156" s="17" t="s">
        <v>36</v>
      </c>
      <c r="E156" s="17" t="s">
        <v>37</v>
      </c>
      <c r="F156" s="17" t="s">
        <v>38</v>
      </c>
      <c r="G156" s="14" t="s">
        <v>39</v>
      </c>
      <c r="H156" s="2"/>
    </row>
    <row r="157" spans="1:8">
      <c r="A157" s="122">
        <v>100</v>
      </c>
      <c r="B157" s="19">
        <v>123</v>
      </c>
      <c r="C157" s="11" t="s">
        <v>143</v>
      </c>
      <c r="D157" s="33">
        <v>62929487</v>
      </c>
      <c r="E157" s="33">
        <v>0</v>
      </c>
      <c r="F157" s="33">
        <f>+D157-E157</f>
        <v>62929487</v>
      </c>
      <c r="G157" s="73" t="s">
        <v>204</v>
      </c>
    </row>
    <row r="158" spans="1:8">
      <c r="A158" s="123"/>
      <c r="B158" s="19">
        <v>131</v>
      </c>
      <c r="C158" s="11" t="s">
        <v>144</v>
      </c>
      <c r="D158" s="33">
        <v>0</v>
      </c>
      <c r="E158" s="33">
        <v>0</v>
      </c>
      <c r="F158" s="33">
        <f t="shared" ref="F158:F173" si="1">+D158-E158</f>
        <v>0</v>
      </c>
      <c r="G158" s="74"/>
    </row>
    <row r="159" spans="1:8">
      <c r="A159" s="123"/>
      <c r="B159" s="19">
        <v>133</v>
      </c>
      <c r="C159" s="11" t="s">
        <v>145</v>
      </c>
      <c r="D159" s="33">
        <v>1631759490</v>
      </c>
      <c r="E159" s="33">
        <v>1493855566</v>
      </c>
      <c r="F159" s="33">
        <f t="shared" si="1"/>
        <v>137903924</v>
      </c>
      <c r="G159" s="74"/>
    </row>
    <row r="160" spans="1:8">
      <c r="A160" s="124"/>
      <c r="B160" s="19">
        <v>145</v>
      </c>
      <c r="C160" s="11" t="s">
        <v>175</v>
      </c>
      <c r="D160" s="33">
        <v>2253865368</v>
      </c>
      <c r="E160" s="33">
        <v>1807323953</v>
      </c>
      <c r="F160" s="33">
        <f t="shared" si="1"/>
        <v>446541415</v>
      </c>
      <c r="G160" s="74"/>
    </row>
    <row r="161" spans="1:8">
      <c r="A161" s="122">
        <v>200</v>
      </c>
      <c r="B161" s="19">
        <v>220</v>
      </c>
      <c r="C161" s="11" t="s">
        <v>149</v>
      </c>
      <c r="D161" s="33">
        <v>0</v>
      </c>
      <c r="E161" s="33">
        <v>0</v>
      </c>
      <c r="F161" s="33">
        <f t="shared" si="1"/>
        <v>0</v>
      </c>
      <c r="G161" s="74"/>
    </row>
    <row r="162" spans="1:8">
      <c r="A162" s="123"/>
      <c r="B162" s="19">
        <v>230</v>
      </c>
      <c r="C162" s="11" t="s">
        <v>150</v>
      </c>
      <c r="D162" s="33">
        <v>351635470</v>
      </c>
      <c r="E162" s="33">
        <v>276317704</v>
      </c>
      <c r="F162" s="33">
        <f t="shared" si="1"/>
        <v>75317766</v>
      </c>
      <c r="G162" s="74"/>
    </row>
    <row r="163" spans="1:8">
      <c r="A163" s="123"/>
      <c r="B163" s="19">
        <v>240</v>
      </c>
      <c r="C163" s="11" t="s">
        <v>151</v>
      </c>
      <c r="D163" s="33">
        <v>166535200</v>
      </c>
      <c r="E163" s="33">
        <v>920000</v>
      </c>
      <c r="F163" s="33">
        <f t="shared" si="1"/>
        <v>165615200</v>
      </c>
      <c r="G163" s="74"/>
    </row>
    <row r="164" spans="1:8">
      <c r="A164" s="123"/>
      <c r="B164" s="19">
        <v>260</v>
      </c>
      <c r="C164" s="11" t="s">
        <v>153</v>
      </c>
      <c r="D164" s="33">
        <v>545243535</v>
      </c>
      <c r="E164" s="33">
        <v>284513746</v>
      </c>
      <c r="F164" s="33">
        <f t="shared" si="1"/>
        <v>260729789</v>
      </c>
      <c r="G164" s="74"/>
    </row>
    <row r="165" spans="1:8">
      <c r="A165" s="123"/>
      <c r="B165" s="19">
        <v>280</v>
      </c>
      <c r="C165" s="11" t="s">
        <v>155</v>
      </c>
      <c r="D165" s="33">
        <v>34496000</v>
      </c>
      <c r="E165" s="33">
        <v>12948600</v>
      </c>
      <c r="F165" s="33">
        <f t="shared" si="1"/>
        <v>21547400</v>
      </c>
      <c r="G165" s="74"/>
    </row>
    <row r="166" spans="1:8">
      <c r="A166" s="124"/>
      <c r="B166" s="19">
        <v>290</v>
      </c>
      <c r="C166" s="11" t="s">
        <v>176</v>
      </c>
      <c r="D166" s="33">
        <v>193273597</v>
      </c>
      <c r="E166" s="33">
        <v>19762746</v>
      </c>
      <c r="F166" s="33">
        <f t="shared" si="1"/>
        <v>173510851</v>
      </c>
      <c r="G166" s="74"/>
    </row>
    <row r="167" spans="1:8">
      <c r="A167" s="122">
        <v>300</v>
      </c>
      <c r="B167" s="19">
        <v>330</v>
      </c>
      <c r="C167" s="11" t="s">
        <v>177</v>
      </c>
      <c r="D167" s="33">
        <v>37500000</v>
      </c>
      <c r="E167" s="33">
        <v>23667975</v>
      </c>
      <c r="F167" s="33">
        <f t="shared" si="1"/>
        <v>13832025</v>
      </c>
      <c r="G167" s="74"/>
    </row>
    <row r="168" spans="1:8">
      <c r="A168" s="123"/>
      <c r="B168" s="19">
        <v>340</v>
      </c>
      <c r="C168" s="11" t="s">
        <v>178</v>
      </c>
      <c r="D168" s="33">
        <v>96378110</v>
      </c>
      <c r="E168" s="33">
        <v>0</v>
      </c>
      <c r="F168" s="33">
        <f t="shared" si="1"/>
        <v>96378110</v>
      </c>
      <c r="G168" s="74"/>
    </row>
    <row r="169" spans="1:8">
      <c r="A169" s="123"/>
      <c r="B169" s="19">
        <v>360</v>
      </c>
      <c r="C169" s="11" t="s">
        <v>160</v>
      </c>
      <c r="D169" s="33">
        <v>207393981</v>
      </c>
      <c r="E169" s="33">
        <v>95917636</v>
      </c>
      <c r="F169" s="33">
        <f t="shared" si="1"/>
        <v>111476345</v>
      </c>
      <c r="G169" s="74"/>
    </row>
    <row r="170" spans="1:8">
      <c r="A170" s="124"/>
      <c r="B170" s="19">
        <v>390</v>
      </c>
      <c r="C170" s="11" t="s">
        <v>161</v>
      </c>
      <c r="D170" s="33">
        <v>38250000</v>
      </c>
      <c r="E170" s="33">
        <v>673680</v>
      </c>
      <c r="F170" s="33">
        <f t="shared" si="1"/>
        <v>37576320</v>
      </c>
      <c r="G170" s="74"/>
    </row>
    <row r="171" spans="1:8">
      <c r="A171" s="122">
        <v>500</v>
      </c>
      <c r="B171" s="19">
        <v>530</v>
      </c>
      <c r="C171" s="11" t="s">
        <v>179</v>
      </c>
      <c r="D171" s="33">
        <v>633685083</v>
      </c>
      <c r="E171" s="33">
        <v>0</v>
      </c>
      <c r="F171" s="33">
        <f t="shared" si="1"/>
        <v>633685083</v>
      </c>
      <c r="G171" s="74"/>
    </row>
    <row r="172" spans="1:8">
      <c r="A172" s="123"/>
      <c r="B172" s="19">
        <v>540</v>
      </c>
      <c r="C172" s="11" t="s">
        <v>180</v>
      </c>
      <c r="D172" s="33">
        <v>337200000</v>
      </c>
      <c r="E172" s="33">
        <v>40186000</v>
      </c>
      <c r="F172" s="33">
        <f t="shared" si="1"/>
        <v>297014000</v>
      </c>
      <c r="G172" s="74"/>
    </row>
    <row r="173" spans="1:8">
      <c r="A173" s="124"/>
      <c r="B173" s="19">
        <v>570</v>
      </c>
      <c r="C173" s="11" t="s">
        <v>181</v>
      </c>
      <c r="D173" s="33">
        <v>376720630</v>
      </c>
      <c r="E173" s="33">
        <v>0</v>
      </c>
      <c r="F173" s="33">
        <f t="shared" si="1"/>
        <v>376720630</v>
      </c>
      <c r="G173" s="74"/>
    </row>
    <row r="174" spans="1:8">
      <c r="A174" s="126" t="s">
        <v>182</v>
      </c>
      <c r="B174" s="127"/>
      <c r="C174" s="128"/>
      <c r="D174" s="34">
        <f>SUM(D157:D173)</f>
        <v>6966865951</v>
      </c>
      <c r="E174" s="34">
        <f>SUM(E157:E173)</f>
        <v>4056087606</v>
      </c>
      <c r="F174" s="34">
        <f>+D174-E174</f>
        <v>2910778345</v>
      </c>
      <c r="G174" s="74"/>
      <c r="H174" s="31"/>
    </row>
    <row r="175" spans="1:8">
      <c r="A175" s="126" t="s">
        <v>183</v>
      </c>
      <c r="B175" s="127"/>
      <c r="C175" s="128"/>
      <c r="D175" s="34">
        <f>+D153+D174</f>
        <v>43775573163</v>
      </c>
      <c r="E175" s="34">
        <f>+E153+E174</f>
        <v>31615763647</v>
      </c>
      <c r="F175" s="34">
        <f>+D175-E175</f>
        <v>12159809516</v>
      </c>
      <c r="G175" s="75"/>
      <c r="H175" s="31"/>
    </row>
    <row r="176" spans="1:8" ht="182.25" customHeight="1">
      <c r="A176" s="122"/>
      <c r="B176" s="154"/>
      <c r="C176" s="154"/>
      <c r="D176" s="154"/>
      <c r="E176" s="154"/>
      <c r="F176" s="154"/>
      <c r="G176" s="154"/>
    </row>
    <row r="177" spans="1:7" s="46" customFormat="1">
      <c r="A177" s="166" t="s">
        <v>342</v>
      </c>
      <c r="B177" s="167"/>
      <c r="C177" s="167"/>
      <c r="D177" s="167"/>
      <c r="E177" s="167"/>
      <c r="F177" s="167"/>
      <c r="G177" s="168"/>
    </row>
    <row r="178" spans="1:7" s="46" customFormat="1">
      <c r="A178" s="165"/>
      <c r="B178" s="38"/>
      <c r="C178" s="38"/>
      <c r="D178" s="38"/>
      <c r="E178" s="38"/>
      <c r="F178" s="38"/>
      <c r="G178" s="38"/>
    </row>
    <row r="179" spans="1:7">
      <c r="A179" s="141" t="s">
        <v>124</v>
      </c>
      <c r="B179" s="141"/>
      <c r="C179" s="141"/>
      <c r="D179" s="141"/>
      <c r="E179" s="141"/>
      <c r="F179" s="141"/>
      <c r="G179" s="141"/>
    </row>
    <row r="180" spans="1:7">
      <c r="A180" s="76" t="s">
        <v>125</v>
      </c>
      <c r="B180" s="76"/>
      <c r="C180" s="76"/>
      <c r="D180" s="76"/>
      <c r="E180" s="76"/>
      <c r="F180" s="76"/>
      <c r="G180" s="76"/>
    </row>
    <row r="181" spans="1:7" ht="31.5">
      <c r="A181" s="13" t="s">
        <v>22</v>
      </c>
      <c r="B181" s="13" t="s">
        <v>41</v>
      </c>
      <c r="C181" s="70" t="s">
        <v>23</v>
      </c>
      <c r="D181" s="70"/>
      <c r="E181" s="70" t="s">
        <v>42</v>
      </c>
      <c r="F181" s="70"/>
      <c r="G181" s="13" t="s">
        <v>43</v>
      </c>
    </row>
    <row r="182" spans="1:7" ht="31.5">
      <c r="A182" s="10">
        <v>1</v>
      </c>
      <c r="B182" s="10" t="s">
        <v>184</v>
      </c>
      <c r="C182" s="67" t="s">
        <v>185</v>
      </c>
      <c r="D182" s="67"/>
      <c r="E182" s="67" t="s">
        <v>186</v>
      </c>
      <c r="F182" s="67"/>
      <c r="G182" s="35" t="s">
        <v>187</v>
      </c>
    </row>
    <row r="183" spans="1:7" ht="90" customHeight="1">
      <c r="A183" s="10">
        <v>2</v>
      </c>
      <c r="B183" s="10" t="s">
        <v>188</v>
      </c>
      <c r="C183" s="67" t="s">
        <v>189</v>
      </c>
      <c r="D183" s="67"/>
      <c r="E183" s="67" t="s">
        <v>186</v>
      </c>
      <c r="F183" s="67"/>
      <c r="G183" s="36"/>
    </row>
    <row r="184" spans="1:7" ht="53.25" customHeight="1">
      <c r="A184" s="20">
        <v>3</v>
      </c>
      <c r="B184" s="20"/>
      <c r="C184" s="67" t="s">
        <v>190</v>
      </c>
      <c r="D184" s="67"/>
      <c r="E184" s="67" t="s">
        <v>191</v>
      </c>
      <c r="F184" s="67"/>
      <c r="G184" s="11" t="s">
        <v>192</v>
      </c>
    </row>
    <row r="185" spans="1:7" s="7" customFormat="1" ht="53.25" customHeight="1">
      <c r="A185" s="20">
        <v>4</v>
      </c>
      <c r="B185" s="20"/>
      <c r="C185" s="67" t="s">
        <v>193</v>
      </c>
      <c r="D185" s="67"/>
      <c r="E185" s="67" t="s">
        <v>191</v>
      </c>
      <c r="F185" s="67"/>
      <c r="G185" s="11" t="s">
        <v>194</v>
      </c>
    </row>
    <row r="186" spans="1:7" s="7" customFormat="1" ht="53.25" customHeight="1">
      <c r="A186" s="20">
        <v>5</v>
      </c>
      <c r="B186" s="20"/>
      <c r="C186" s="101" t="s">
        <v>195</v>
      </c>
      <c r="D186" s="103"/>
      <c r="E186" s="67" t="s">
        <v>191</v>
      </c>
      <c r="F186" s="67"/>
      <c r="G186" s="11" t="s">
        <v>196</v>
      </c>
    </row>
    <row r="187" spans="1:7" s="7" customFormat="1" ht="53.25" customHeight="1">
      <c r="A187" s="20">
        <v>6</v>
      </c>
      <c r="B187" s="20"/>
      <c r="C187" s="101" t="s">
        <v>198</v>
      </c>
      <c r="D187" s="103"/>
      <c r="E187" s="67" t="s">
        <v>191</v>
      </c>
      <c r="F187" s="67"/>
      <c r="G187" s="35" t="s">
        <v>197</v>
      </c>
    </row>
    <row r="188" spans="1:7" s="7" customFormat="1">
      <c r="A188" s="37"/>
      <c r="B188" s="37"/>
      <c r="C188" s="48"/>
      <c r="D188" s="48"/>
      <c r="E188" s="48"/>
      <c r="F188" s="48"/>
      <c r="G188" s="49"/>
    </row>
    <row r="189" spans="1:7">
      <c r="A189" s="16"/>
      <c r="B189" s="16"/>
      <c r="C189" s="16"/>
      <c r="D189" s="16"/>
      <c r="E189" s="16"/>
      <c r="F189" s="16"/>
      <c r="G189" s="16"/>
    </row>
    <row r="190" spans="1:7">
      <c r="A190" s="77" t="s">
        <v>126</v>
      </c>
      <c r="B190" s="78"/>
      <c r="C190" s="78"/>
      <c r="D190" s="78"/>
      <c r="E190" s="78"/>
      <c r="F190" s="78"/>
      <c r="G190" s="79"/>
    </row>
    <row r="191" spans="1:7">
      <c r="A191" s="80" t="s">
        <v>210</v>
      </c>
      <c r="B191" s="81"/>
      <c r="C191" s="80" t="s">
        <v>23</v>
      </c>
      <c r="D191" s="81"/>
      <c r="E191" s="21" t="s">
        <v>74</v>
      </c>
      <c r="F191" s="80" t="s">
        <v>79</v>
      </c>
      <c r="G191" s="81"/>
    </row>
    <row r="192" spans="1:7">
      <c r="A192" s="155" t="s">
        <v>211</v>
      </c>
      <c r="B192" s="156"/>
      <c r="C192" s="82" t="s">
        <v>207</v>
      </c>
      <c r="D192" s="83"/>
      <c r="E192" s="40">
        <v>2019</v>
      </c>
      <c r="F192" s="84" t="s">
        <v>206</v>
      </c>
      <c r="G192" s="85"/>
    </row>
    <row r="193" spans="1:8">
      <c r="A193" s="157"/>
      <c r="B193" s="158"/>
      <c r="C193" s="82" t="s">
        <v>208</v>
      </c>
      <c r="D193" s="83"/>
      <c r="E193" s="40">
        <v>2019</v>
      </c>
      <c r="F193" s="84" t="s">
        <v>209</v>
      </c>
      <c r="G193" s="85"/>
    </row>
    <row r="194" spans="1:8" s="7" customFormat="1">
      <c r="A194" s="37"/>
      <c r="B194" s="38"/>
      <c r="C194" s="38"/>
      <c r="D194" s="38"/>
      <c r="E194" s="38"/>
      <c r="F194" s="38"/>
      <c r="G194" s="38"/>
    </row>
    <row r="195" spans="1:8" ht="34.5" customHeight="1">
      <c r="A195" s="76" t="s">
        <v>127</v>
      </c>
      <c r="B195" s="76"/>
      <c r="C195" s="76"/>
      <c r="D195" s="76"/>
      <c r="E195" s="76"/>
      <c r="F195" s="76"/>
      <c r="G195" s="76"/>
    </row>
    <row r="196" spans="1:8" ht="63">
      <c r="A196" s="22" t="s">
        <v>86</v>
      </c>
      <c r="B196" s="22" t="s">
        <v>99</v>
      </c>
      <c r="C196" s="13" t="s">
        <v>98</v>
      </c>
      <c r="D196" s="70" t="s">
        <v>85</v>
      </c>
      <c r="E196" s="70"/>
      <c r="F196" s="70"/>
      <c r="G196" s="1" t="s">
        <v>40</v>
      </c>
      <c r="H196" s="7"/>
    </row>
    <row r="197" spans="1:8" ht="33" customHeight="1">
      <c r="A197" s="62">
        <v>18</v>
      </c>
      <c r="B197" s="61">
        <v>11</v>
      </c>
      <c r="C197" s="61">
        <v>7</v>
      </c>
      <c r="D197" s="101" t="s">
        <v>340</v>
      </c>
      <c r="E197" s="102"/>
      <c r="F197" s="103"/>
      <c r="G197" s="162" t="s">
        <v>339</v>
      </c>
      <c r="H197" s="58"/>
    </row>
    <row r="198" spans="1:8" s="26" customFormat="1">
      <c r="A198" s="23"/>
      <c r="B198" s="24"/>
      <c r="C198" s="24"/>
      <c r="D198" s="24"/>
      <c r="E198" s="24"/>
      <c r="F198" s="24"/>
      <c r="G198" s="25"/>
    </row>
    <row r="199" spans="1:8" s="26" customFormat="1" ht="31.5" customHeight="1">
      <c r="A199" s="86" t="s">
        <v>128</v>
      </c>
      <c r="B199" s="87"/>
      <c r="C199" s="87"/>
      <c r="D199" s="87"/>
      <c r="E199" s="87"/>
      <c r="F199" s="87"/>
      <c r="G199" s="88"/>
    </row>
    <row r="200" spans="1:8" s="26" customFormat="1">
      <c r="A200" s="136" t="s">
        <v>129</v>
      </c>
      <c r="B200" s="137"/>
      <c r="C200" s="137"/>
      <c r="D200" s="137"/>
      <c r="E200" s="137"/>
      <c r="F200" s="137"/>
      <c r="G200" s="138"/>
    </row>
    <row r="201" spans="1:8" s="26" customFormat="1">
      <c r="A201" s="80" t="s">
        <v>87</v>
      </c>
      <c r="B201" s="81"/>
      <c r="C201" s="80" t="s">
        <v>88</v>
      </c>
      <c r="D201" s="81"/>
      <c r="E201" s="80" t="s">
        <v>79</v>
      </c>
      <c r="F201" s="125"/>
      <c r="G201" s="81"/>
      <c r="H201" s="58"/>
    </row>
    <row r="202" spans="1:8" s="26" customFormat="1">
      <c r="A202" s="82">
        <v>1</v>
      </c>
      <c r="B202" s="83"/>
      <c r="C202" s="82" t="s">
        <v>202</v>
      </c>
      <c r="D202" s="83"/>
      <c r="E202" s="169" t="s">
        <v>337</v>
      </c>
      <c r="F202" s="170"/>
      <c r="G202" s="171"/>
    </row>
    <row r="203" spans="1:8" s="26" customFormat="1">
      <c r="A203" s="82">
        <v>1</v>
      </c>
      <c r="B203" s="83"/>
      <c r="C203" s="82" t="s">
        <v>203</v>
      </c>
      <c r="D203" s="83"/>
      <c r="E203" s="172"/>
      <c r="F203" s="173"/>
      <c r="G203" s="174"/>
    </row>
    <row r="204" spans="1:8">
      <c r="A204" s="15"/>
      <c r="B204" s="16"/>
      <c r="C204" s="16"/>
      <c r="D204" s="16"/>
      <c r="E204" s="16"/>
      <c r="F204" s="16"/>
      <c r="G204" s="16"/>
    </row>
    <row r="205" spans="1:8">
      <c r="A205" s="132" t="s">
        <v>130</v>
      </c>
      <c r="B205" s="132"/>
      <c r="C205" s="132"/>
      <c r="D205" s="132"/>
      <c r="E205" s="132"/>
      <c r="F205" s="132"/>
      <c r="G205" s="132"/>
    </row>
    <row r="206" spans="1:8" ht="31.5">
      <c r="A206" s="13" t="s">
        <v>80</v>
      </c>
      <c r="B206" s="13" t="s">
        <v>81</v>
      </c>
      <c r="C206" s="70" t="s">
        <v>84</v>
      </c>
      <c r="D206" s="70"/>
      <c r="E206" s="13" t="s">
        <v>82</v>
      </c>
      <c r="F206" s="70" t="s">
        <v>83</v>
      </c>
      <c r="G206" s="70"/>
    </row>
    <row r="207" spans="1:8">
      <c r="A207" s="159" t="s">
        <v>234</v>
      </c>
      <c r="B207" s="102"/>
      <c r="C207" s="102"/>
      <c r="D207" s="102"/>
      <c r="E207" s="102"/>
      <c r="F207" s="102"/>
      <c r="G207" s="103"/>
    </row>
    <row r="208" spans="1:8">
      <c r="A208" s="27"/>
      <c r="B208" s="27"/>
      <c r="C208" s="27"/>
      <c r="D208" s="27"/>
    </row>
    <row r="209" spans="1:8">
      <c r="A209" s="89" t="s">
        <v>131</v>
      </c>
      <c r="B209" s="90"/>
      <c r="C209" s="90"/>
      <c r="D209" s="90"/>
      <c r="E209" s="90"/>
      <c r="F209" s="90"/>
      <c r="G209" s="90"/>
    </row>
    <row r="210" spans="1:8">
      <c r="A210" s="76" t="s">
        <v>132</v>
      </c>
      <c r="B210" s="76"/>
      <c r="C210" s="76"/>
      <c r="D210" s="76"/>
      <c r="E210" s="76"/>
      <c r="F210" s="76"/>
      <c r="G210" s="76"/>
    </row>
    <row r="211" spans="1:8">
      <c r="A211" s="13" t="s">
        <v>44</v>
      </c>
      <c r="B211" s="13" t="s">
        <v>45</v>
      </c>
      <c r="C211" s="70" t="s">
        <v>23</v>
      </c>
      <c r="D211" s="70"/>
      <c r="E211" s="13" t="s">
        <v>46</v>
      </c>
      <c r="F211" s="70" t="s">
        <v>76</v>
      </c>
      <c r="G211" s="70"/>
    </row>
    <row r="212" spans="1:8" ht="33.75" customHeight="1">
      <c r="A212" s="64">
        <v>14667</v>
      </c>
      <c r="B212" s="160">
        <v>44928</v>
      </c>
      <c r="C212" s="67" t="s">
        <v>333</v>
      </c>
      <c r="D212" s="67"/>
      <c r="E212" s="64" t="s">
        <v>334</v>
      </c>
      <c r="F212" s="84" t="s">
        <v>335</v>
      </c>
      <c r="G212" s="85"/>
    </row>
    <row r="213" spans="1:8">
      <c r="A213" s="16"/>
      <c r="B213" s="16"/>
      <c r="C213" s="16"/>
      <c r="D213" s="16"/>
      <c r="E213" s="16"/>
      <c r="F213" s="16"/>
      <c r="G213" s="16"/>
    </row>
    <row r="214" spans="1:8">
      <c r="A214" s="91" t="s">
        <v>133</v>
      </c>
      <c r="B214" s="91"/>
      <c r="C214" s="91"/>
      <c r="D214" s="91"/>
      <c r="E214" s="91"/>
      <c r="F214" s="91"/>
      <c r="G214" s="91"/>
      <c r="H214" s="58"/>
    </row>
    <row r="215" spans="1:8">
      <c r="A215" s="119" t="s">
        <v>318</v>
      </c>
      <c r="B215" s="119"/>
      <c r="C215" s="119"/>
      <c r="D215" s="119"/>
      <c r="E215" s="119"/>
      <c r="F215" s="119"/>
      <c r="G215" s="119"/>
      <c r="H215" s="58"/>
    </row>
    <row r="216" spans="1:8">
      <c r="A216" s="69" t="s">
        <v>47</v>
      </c>
      <c r="B216" s="69"/>
      <c r="C216" s="69"/>
      <c r="D216" s="69"/>
      <c r="E216" s="69"/>
      <c r="F216" s="69"/>
      <c r="G216" s="69"/>
    </row>
    <row r="217" spans="1:8">
      <c r="A217" s="17" t="s">
        <v>77</v>
      </c>
      <c r="B217" s="17" t="s">
        <v>74</v>
      </c>
      <c r="C217" s="69" t="s">
        <v>23</v>
      </c>
      <c r="D217" s="69"/>
      <c r="E217" s="69"/>
      <c r="F217" s="70" t="s">
        <v>48</v>
      </c>
      <c r="G217" s="70"/>
    </row>
    <row r="218" spans="1:8">
      <c r="A218" s="11">
        <v>1</v>
      </c>
      <c r="B218" s="47">
        <v>44957</v>
      </c>
      <c r="C218" s="68" t="s">
        <v>319</v>
      </c>
      <c r="D218" s="68"/>
      <c r="E218" s="68"/>
      <c r="F218" s="104" t="s">
        <v>320</v>
      </c>
      <c r="G218" s="105"/>
    </row>
    <row r="219" spans="1:8" ht="49.5" customHeight="1">
      <c r="A219" s="11">
        <v>2</v>
      </c>
      <c r="B219" s="47">
        <v>44977</v>
      </c>
      <c r="C219" s="67" t="s">
        <v>321</v>
      </c>
      <c r="D219" s="67"/>
      <c r="E219" s="67"/>
      <c r="F219" s="84" t="s">
        <v>201</v>
      </c>
      <c r="G219" s="85"/>
    </row>
    <row r="220" spans="1:8" ht="34.5" customHeight="1">
      <c r="A220" s="11">
        <v>7</v>
      </c>
      <c r="B220" s="47">
        <v>45034</v>
      </c>
      <c r="C220" s="67" t="s">
        <v>229</v>
      </c>
      <c r="D220" s="67"/>
      <c r="E220" s="67"/>
      <c r="F220" s="84" t="s">
        <v>201</v>
      </c>
      <c r="G220" s="85"/>
    </row>
    <row r="221" spans="1:8" s="4" customFormat="1" ht="15.75" customHeight="1">
      <c r="A221" s="2"/>
      <c r="B221" s="2"/>
      <c r="C221" s="2"/>
      <c r="D221" s="2"/>
      <c r="E221" s="2"/>
      <c r="F221" s="2"/>
      <c r="G221" s="2"/>
    </row>
    <row r="222" spans="1:8">
      <c r="A222" s="69" t="s">
        <v>49</v>
      </c>
      <c r="B222" s="69"/>
      <c r="C222" s="69"/>
      <c r="D222" s="69"/>
      <c r="E222" s="69"/>
      <c r="F222" s="69"/>
      <c r="G222" s="69"/>
    </row>
    <row r="223" spans="1:8">
      <c r="A223" s="17" t="s">
        <v>77</v>
      </c>
      <c r="B223" s="17" t="s">
        <v>74</v>
      </c>
      <c r="C223" s="69" t="s">
        <v>23</v>
      </c>
      <c r="D223" s="69"/>
      <c r="E223" s="69"/>
      <c r="F223" s="70" t="s">
        <v>48</v>
      </c>
      <c r="G223" s="70"/>
    </row>
    <row r="224" spans="1:8" ht="52.5" customHeight="1">
      <c r="A224" s="11">
        <v>12</v>
      </c>
      <c r="B224" s="47">
        <v>44924</v>
      </c>
      <c r="C224" s="67" t="s">
        <v>322</v>
      </c>
      <c r="D224" s="67"/>
      <c r="E224" s="67"/>
      <c r="F224" s="104" t="s">
        <v>200</v>
      </c>
      <c r="G224" s="105"/>
    </row>
    <row r="225" spans="1:7" ht="46.5" customHeight="1">
      <c r="A225" s="11">
        <v>13</v>
      </c>
      <c r="B225" s="47">
        <v>44925</v>
      </c>
      <c r="C225" s="67" t="s">
        <v>322</v>
      </c>
      <c r="D225" s="67"/>
      <c r="E225" s="67"/>
      <c r="F225" s="108"/>
      <c r="G225" s="109"/>
    </row>
    <row r="226" spans="1:7" ht="52.5" customHeight="1">
      <c r="A226" s="11">
        <v>3</v>
      </c>
      <c r="B226" s="47">
        <v>45000</v>
      </c>
      <c r="C226" s="67" t="s">
        <v>329</v>
      </c>
      <c r="D226" s="67"/>
      <c r="E226" s="67"/>
      <c r="F226" s="92" t="s">
        <v>200</v>
      </c>
      <c r="G226" s="92"/>
    </row>
    <row r="227" spans="1:7" ht="34.5" customHeight="1">
      <c r="A227" s="11">
        <v>4</v>
      </c>
      <c r="B227" s="47">
        <v>44937</v>
      </c>
      <c r="C227" s="67" t="s">
        <v>330</v>
      </c>
      <c r="D227" s="67"/>
      <c r="E227" s="67"/>
      <c r="F227" s="92"/>
      <c r="G227" s="92"/>
    </row>
    <row r="228" spans="1:7" ht="27" customHeight="1">
      <c r="A228" s="11">
        <v>5</v>
      </c>
      <c r="B228" s="47">
        <v>44977</v>
      </c>
      <c r="C228" s="101" t="s">
        <v>331</v>
      </c>
      <c r="D228" s="102"/>
      <c r="E228" s="103"/>
      <c r="F228" s="92"/>
      <c r="G228" s="92"/>
    </row>
    <row r="229" spans="1:7" ht="46.5" customHeight="1">
      <c r="A229" s="11">
        <v>6</v>
      </c>
      <c r="B229" s="47">
        <v>45042</v>
      </c>
      <c r="C229" s="101" t="s">
        <v>332</v>
      </c>
      <c r="D229" s="102"/>
      <c r="E229" s="103"/>
      <c r="F229" s="92"/>
      <c r="G229" s="92"/>
    </row>
    <row r="230" spans="1:7" ht="52.5" customHeight="1">
      <c r="A230" s="11">
        <v>8</v>
      </c>
      <c r="B230" s="47">
        <v>45135</v>
      </c>
      <c r="C230" s="67" t="s">
        <v>251</v>
      </c>
      <c r="D230" s="67"/>
      <c r="E230" s="67"/>
      <c r="F230" s="92" t="s">
        <v>200</v>
      </c>
      <c r="G230" s="92"/>
    </row>
    <row r="231" spans="1:7" ht="15.75" customHeight="1"/>
    <row r="232" spans="1:7">
      <c r="A232" s="69" t="s">
        <v>50</v>
      </c>
      <c r="B232" s="69"/>
      <c r="C232" s="69"/>
      <c r="D232" s="69"/>
      <c r="E232" s="69"/>
      <c r="F232" s="69"/>
      <c r="G232" s="69"/>
    </row>
    <row r="233" spans="1:7">
      <c r="A233" s="17" t="s">
        <v>77</v>
      </c>
      <c r="B233" s="17" t="s">
        <v>74</v>
      </c>
      <c r="C233" s="69" t="s">
        <v>23</v>
      </c>
      <c r="D233" s="69"/>
      <c r="E233" s="69"/>
      <c r="F233" s="70" t="s">
        <v>48</v>
      </c>
      <c r="G233" s="70"/>
    </row>
    <row r="234" spans="1:7">
      <c r="A234" s="51">
        <v>1</v>
      </c>
      <c r="B234" s="54">
        <v>44925</v>
      </c>
      <c r="C234" s="68" t="s">
        <v>230</v>
      </c>
      <c r="D234" s="68"/>
      <c r="E234" s="68"/>
      <c r="F234" s="104" t="s">
        <v>233</v>
      </c>
      <c r="G234" s="105"/>
    </row>
    <row r="235" spans="1:7">
      <c r="A235" s="51">
        <v>2</v>
      </c>
      <c r="B235" s="54">
        <v>44925</v>
      </c>
      <c r="C235" s="68" t="s">
        <v>231</v>
      </c>
      <c r="D235" s="68"/>
      <c r="E235" s="68"/>
      <c r="F235" s="106"/>
      <c r="G235" s="107"/>
    </row>
    <row r="236" spans="1:7">
      <c r="A236" s="51">
        <v>3</v>
      </c>
      <c r="B236" s="54">
        <v>44925</v>
      </c>
      <c r="C236" s="68" t="s">
        <v>232</v>
      </c>
      <c r="D236" s="68"/>
      <c r="E236" s="68"/>
      <c r="F236" s="108"/>
      <c r="G236" s="109"/>
    </row>
    <row r="238" spans="1:7">
      <c r="A238" s="69" t="s">
        <v>51</v>
      </c>
      <c r="B238" s="69"/>
      <c r="C238" s="69"/>
      <c r="D238" s="69"/>
      <c r="E238" s="69"/>
      <c r="F238" s="69"/>
      <c r="G238" s="69"/>
    </row>
    <row r="239" spans="1:7">
      <c r="A239" s="17" t="s">
        <v>77</v>
      </c>
      <c r="B239" s="17" t="s">
        <v>74</v>
      </c>
      <c r="C239" s="69" t="s">
        <v>23</v>
      </c>
      <c r="D239" s="69"/>
      <c r="E239" s="69"/>
      <c r="F239" s="70" t="s">
        <v>48</v>
      </c>
      <c r="G239" s="70"/>
    </row>
    <row r="240" spans="1:7">
      <c r="A240" s="11">
        <v>1</v>
      </c>
      <c r="B240" s="39">
        <v>44312</v>
      </c>
      <c r="C240" s="68" t="s">
        <v>323</v>
      </c>
      <c r="D240" s="68"/>
      <c r="E240" s="68"/>
      <c r="F240" s="84" t="s">
        <v>324</v>
      </c>
      <c r="G240" s="85"/>
    </row>
    <row r="241" spans="1:7">
      <c r="A241" s="56">
        <v>9</v>
      </c>
      <c r="B241" s="57">
        <v>45138</v>
      </c>
      <c r="C241" s="94" t="s">
        <v>252</v>
      </c>
      <c r="D241" s="118"/>
      <c r="E241" s="95"/>
      <c r="F241" s="84" t="s">
        <v>200</v>
      </c>
      <c r="G241" s="85"/>
    </row>
    <row r="242" spans="1:7">
      <c r="A242" s="161">
        <v>1</v>
      </c>
      <c r="B242" s="39">
        <v>45169</v>
      </c>
      <c r="C242" s="94" t="s">
        <v>338</v>
      </c>
      <c r="D242" s="118"/>
      <c r="E242" s="95"/>
      <c r="F242" s="84" t="s">
        <v>233</v>
      </c>
      <c r="G242" s="85"/>
    </row>
    <row r="244" spans="1:7">
      <c r="A244" s="69" t="s">
        <v>52</v>
      </c>
      <c r="B244" s="69"/>
      <c r="C244" s="69"/>
      <c r="D244" s="69"/>
      <c r="E244" s="69"/>
      <c r="F244" s="69"/>
      <c r="G244" s="69"/>
    </row>
    <row r="245" spans="1:7">
      <c r="A245" s="1" t="s">
        <v>2</v>
      </c>
      <c r="B245" s="17" t="s">
        <v>74</v>
      </c>
      <c r="C245" s="69" t="s">
        <v>53</v>
      </c>
      <c r="D245" s="69"/>
      <c r="E245" s="69"/>
      <c r="F245" s="70" t="s">
        <v>54</v>
      </c>
      <c r="G245" s="70"/>
    </row>
    <row r="246" spans="1:7">
      <c r="A246" s="11">
        <v>1</v>
      </c>
      <c r="B246" s="39">
        <v>44977</v>
      </c>
      <c r="C246" s="94" t="s">
        <v>325</v>
      </c>
      <c r="D246" s="118"/>
      <c r="E246" s="95"/>
      <c r="F246" s="104" t="s">
        <v>326</v>
      </c>
      <c r="G246" s="105"/>
    </row>
    <row r="247" spans="1:7">
      <c r="A247" s="11">
        <v>2</v>
      </c>
      <c r="B247" s="39">
        <v>44924</v>
      </c>
      <c r="C247" s="94" t="s">
        <v>327</v>
      </c>
      <c r="D247" s="118"/>
      <c r="E247" s="95"/>
      <c r="F247" s="106"/>
      <c r="G247" s="107"/>
    </row>
    <row r="248" spans="1:7">
      <c r="A248" s="11">
        <v>3</v>
      </c>
      <c r="B248" s="39">
        <v>44925</v>
      </c>
      <c r="C248" s="94" t="s">
        <v>328</v>
      </c>
      <c r="D248" s="118"/>
      <c r="E248" s="95"/>
      <c r="F248" s="108"/>
      <c r="G248" s="109"/>
    </row>
    <row r="249" spans="1:7">
      <c r="A249" s="11">
        <v>4</v>
      </c>
      <c r="B249" s="39">
        <v>45135</v>
      </c>
      <c r="C249" s="94" t="s">
        <v>253</v>
      </c>
      <c r="D249" s="118"/>
      <c r="E249" s="95"/>
      <c r="F249" s="84" t="s">
        <v>201</v>
      </c>
      <c r="G249" s="85"/>
    </row>
    <row r="251" spans="1:7">
      <c r="A251" s="119" t="s">
        <v>134</v>
      </c>
      <c r="B251" s="119"/>
      <c r="C251" s="119"/>
      <c r="D251" s="119"/>
      <c r="E251" s="119"/>
      <c r="F251" s="119"/>
      <c r="G251" s="119"/>
    </row>
    <row r="252" spans="1:7">
      <c r="A252" s="69" t="s">
        <v>55</v>
      </c>
      <c r="B252" s="69"/>
      <c r="C252" s="69"/>
      <c r="D252" s="69" t="s">
        <v>61</v>
      </c>
      <c r="E252" s="69"/>
      <c r="F252" s="69"/>
      <c r="G252" s="69"/>
    </row>
    <row r="253" spans="1:7">
      <c r="A253" s="68">
        <v>2019</v>
      </c>
      <c r="B253" s="68"/>
      <c r="C253" s="68"/>
      <c r="D253" s="68">
        <v>2.81</v>
      </c>
      <c r="E253" s="68"/>
      <c r="F253" s="68"/>
      <c r="G253" s="68"/>
    </row>
    <row r="254" spans="1:7">
      <c r="A254" s="68">
        <v>2020</v>
      </c>
      <c r="B254" s="68"/>
      <c r="C254" s="68"/>
      <c r="D254" s="68">
        <v>2.4300000000000002</v>
      </c>
      <c r="E254" s="68"/>
      <c r="F254" s="68"/>
      <c r="G254" s="68"/>
    </row>
    <row r="255" spans="1:7">
      <c r="A255" s="68">
        <v>2021</v>
      </c>
      <c r="B255" s="68"/>
      <c r="C255" s="68"/>
      <c r="D255" s="68">
        <v>2.12</v>
      </c>
      <c r="E255" s="68"/>
      <c r="F255" s="68"/>
      <c r="G255" s="68"/>
    </row>
    <row r="256" spans="1:7">
      <c r="A256" s="68">
        <v>2022</v>
      </c>
      <c r="B256" s="68"/>
      <c r="C256" s="68"/>
      <c r="D256" s="68">
        <v>1.67</v>
      </c>
      <c r="E256" s="68"/>
      <c r="F256" s="68"/>
      <c r="G256" s="68"/>
    </row>
    <row r="257" spans="1:8" s="7" customFormat="1">
      <c r="A257" s="37"/>
      <c r="B257" s="37"/>
      <c r="C257" s="37"/>
      <c r="D257" s="37"/>
      <c r="E257" s="37"/>
      <c r="F257" s="37"/>
      <c r="G257" s="37"/>
    </row>
    <row r="258" spans="1:8">
      <c r="A258" s="91" t="s">
        <v>135</v>
      </c>
      <c r="B258" s="91"/>
      <c r="C258" s="91"/>
      <c r="D258" s="91"/>
      <c r="E258" s="91"/>
      <c r="F258" s="91"/>
      <c r="G258" s="91"/>
    </row>
    <row r="259" spans="1:8" ht="48.75" customHeight="1">
      <c r="A259" s="67" t="s">
        <v>336</v>
      </c>
      <c r="B259" s="67"/>
      <c r="C259" s="67"/>
      <c r="D259" s="67"/>
      <c r="E259" s="67"/>
      <c r="F259" s="67"/>
      <c r="G259" s="67"/>
      <c r="H259" s="58"/>
    </row>
    <row r="260" spans="1:8" ht="48.75" customHeight="1">
      <c r="A260" s="67"/>
      <c r="B260" s="67"/>
      <c r="C260" s="67"/>
      <c r="D260" s="67"/>
      <c r="E260" s="67"/>
      <c r="F260" s="67"/>
      <c r="G260" s="67"/>
    </row>
    <row r="261" spans="1:8" ht="48.75" customHeight="1">
      <c r="A261" s="67"/>
      <c r="B261" s="67"/>
      <c r="C261" s="67"/>
      <c r="D261" s="67"/>
      <c r="E261" s="67"/>
      <c r="F261" s="67"/>
      <c r="G261" s="67"/>
    </row>
    <row r="263" spans="1:8" s="43" customFormat="1" ht="18.75">
      <c r="A263" s="71" t="s">
        <v>219</v>
      </c>
      <c r="B263" s="71"/>
      <c r="C263" s="71"/>
      <c r="D263" s="71"/>
      <c r="E263" s="71"/>
      <c r="F263" s="71"/>
      <c r="G263" s="71"/>
      <c r="H263" s="42"/>
    </row>
    <row r="264" spans="1:8" s="43" customFormat="1" ht="18.75">
      <c r="A264" s="71" t="s">
        <v>220</v>
      </c>
      <c r="B264" s="71"/>
      <c r="C264" s="71"/>
      <c r="D264" s="71"/>
      <c r="E264" s="71"/>
      <c r="F264" s="71"/>
      <c r="G264" s="71"/>
      <c r="H264" s="42"/>
    </row>
    <row r="265" spans="1:8" s="44" customFormat="1" ht="91.5" customHeight="1">
      <c r="A265" s="66" t="s">
        <v>316</v>
      </c>
      <c r="B265" s="66"/>
      <c r="C265" s="66" t="s">
        <v>256</v>
      </c>
      <c r="D265" s="66"/>
      <c r="E265" s="66" t="s">
        <v>225</v>
      </c>
      <c r="F265" s="66"/>
      <c r="G265" s="45"/>
    </row>
    <row r="266" spans="1:8" s="44" customFormat="1" ht="91.5" customHeight="1">
      <c r="A266" s="66" t="s">
        <v>258</v>
      </c>
      <c r="B266" s="66"/>
      <c r="C266" s="66" t="s">
        <v>257</v>
      </c>
      <c r="D266" s="66"/>
      <c r="E266" s="66" t="s">
        <v>221</v>
      </c>
      <c r="F266" s="66"/>
      <c r="G266" s="45"/>
    </row>
    <row r="267" spans="1:8" customFormat="1" ht="15"/>
    <row r="268" spans="1:8" s="43" customFormat="1" ht="18.75">
      <c r="A268" s="71" t="s">
        <v>222</v>
      </c>
      <c r="B268" s="71"/>
      <c r="C268" s="71"/>
      <c r="D268" s="71"/>
      <c r="E268" s="71"/>
      <c r="F268" s="71"/>
      <c r="G268" s="71"/>
      <c r="H268" s="42"/>
    </row>
    <row r="269" spans="1:8" s="43" customFormat="1" ht="18.75">
      <c r="A269" s="71" t="s">
        <v>223</v>
      </c>
      <c r="B269" s="71"/>
      <c r="C269" s="71"/>
      <c r="D269" s="71"/>
      <c r="E269" s="71"/>
      <c r="F269" s="71"/>
      <c r="G269" s="71"/>
      <c r="H269" s="42"/>
    </row>
    <row r="270" spans="1:8" s="44" customFormat="1" ht="146.25" customHeight="1">
      <c r="A270" s="72" t="s">
        <v>317</v>
      </c>
      <c r="B270" s="72"/>
      <c r="C270" s="66"/>
      <c r="D270" s="66"/>
      <c r="E270" s="66"/>
      <c r="F270" s="66"/>
      <c r="G270" s="45"/>
    </row>
  </sheetData>
  <mergeCells count="263">
    <mergeCell ref="C247:E247"/>
    <mergeCell ref="C226:E226"/>
    <mergeCell ref="F226:G229"/>
    <mergeCell ref="C227:E227"/>
    <mergeCell ref="C228:E228"/>
    <mergeCell ref="C229:E229"/>
    <mergeCell ref="C212:D212"/>
    <mergeCell ref="F212:G212"/>
    <mergeCell ref="F241:G241"/>
    <mergeCell ref="C242:E242"/>
    <mergeCell ref="F242:G242"/>
    <mergeCell ref="C218:E218"/>
    <mergeCell ref="F218:G218"/>
    <mergeCell ref="C219:E219"/>
    <mergeCell ref="F219:G219"/>
    <mergeCell ref="C224:E224"/>
    <mergeCell ref="F224:G225"/>
    <mergeCell ref="C225:E225"/>
    <mergeCell ref="C240:E240"/>
    <mergeCell ref="F240:G240"/>
    <mergeCell ref="F220:G220"/>
    <mergeCell ref="A214:G214"/>
    <mergeCell ref="C220:E220"/>
    <mergeCell ref="A202:B202"/>
    <mergeCell ref="A203:B203"/>
    <mergeCell ref="E43:G52"/>
    <mergeCell ref="E58:G68"/>
    <mergeCell ref="G73:G84"/>
    <mergeCell ref="A155:G155"/>
    <mergeCell ref="A156:B156"/>
    <mergeCell ref="A174:C174"/>
    <mergeCell ref="A175:C175"/>
    <mergeCell ref="A176:G176"/>
    <mergeCell ref="A157:A160"/>
    <mergeCell ref="A161:A166"/>
    <mergeCell ref="A167:A170"/>
    <mergeCell ref="A171:A173"/>
    <mergeCell ref="C186:D186"/>
    <mergeCell ref="E186:F186"/>
    <mergeCell ref="C187:D187"/>
    <mergeCell ref="A192:B193"/>
    <mergeCell ref="E187:F187"/>
    <mergeCell ref="A207:G207"/>
    <mergeCell ref="A11:G11"/>
    <mergeCell ref="A12:G12"/>
    <mergeCell ref="C203:D203"/>
    <mergeCell ref="A200:G200"/>
    <mergeCell ref="A195:G195"/>
    <mergeCell ref="D196:F196"/>
    <mergeCell ref="A86:G86"/>
    <mergeCell ref="A91:G91"/>
    <mergeCell ref="A117:B117"/>
    <mergeCell ref="E183:F183"/>
    <mergeCell ref="E184:F184"/>
    <mergeCell ref="E185:F185"/>
    <mergeCell ref="C183:D183"/>
    <mergeCell ref="C184:D184"/>
    <mergeCell ref="F88:F89"/>
    <mergeCell ref="C185:D185"/>
    <mergeCell ref="A179:G179"/>
    <mergeCell ref="A139:A143"/>
    <mergeCell ref="A177:G177"/>
    <mergeCell ref="E202:G203"/>
    <mergeCell ref="A215:G215"/>
    <mergeCell ref="A216:G216"/>
    <mergeCell ref="C217:E217"/>
    <mergeCell ref="F217:G217"/>
    <mergeCell ref="C181:D181"/>
    <mergeCell ref="E181:F181"/>
    <mergeCell ref="C182:D182"/>
    <mergeCell ref="E182:F182"/>
    <mergeCell ref="C201:D201"/>
    <mergeCell ref="E201:G201"/>
    <mergeCell ref="D197:F197"/>
    <mergeCell ref="A205:G205"/>
    <mergeCell ref="C206:D206"/>
    <mergeCell ref="F206:G206"/>
    <mergeCell ref="C202:D202"/>
    <mergeCell ref="E82:F82"/>
    <mergeCell ref="C84:D84"/>
    <mergeCell ref="E74:F74"/>
    <mergeCell ref="A180:G180"/>
    <mergeCell ref="E79:F79"/>
    <mergeCell ref="E80:F80"/>
    <mergeCell ref="E81:F81"/>
    <mergeCell ref="A115:G115"/>
    <mergeCell ref="G118:G153"/>
    <mergeCell ref="D88:D89"/>
    <mergeCell ref="A129:A138"/>
    <mergeCell ref="C79:D79"/>
    <mergeCell ref="A144:A148"/>
    <mergeCell ref="A149:A150"/>
    <mergeCell ref="A153:C153"/>
    <mergeCell ref="A116:G116"/>
    <mergeCell ref="B88:B89"/>
    <mergeCell ref="E84:F84"/>
    <mergeCell ref="A118:A128"/>
    <mergeCell ref="E83:F83"/>
    <mergeCell ref="B36:C36"/>
    <mergeCell ref="G37:G38"/>
    <mergeCell ref="E38:F38"/>
    <mergeCell ref="B38:C38"/>
    <mergeCell ref="C245:E245"/>
    <mergeCell ref="C249:E249"/>
    <mergeCell ref="F245:G245"/>
    <mergeCell ref="D252:G252"/>
    <mergeCell ref="A222:G222"/>
    <mergeCell ref="C223:E223"/>
    <mergeCell ref="F223:G223"/>
    <mergeCell ref="C230:E230"/>
    <mergeCell ref="F249:G249"/>
    <mergeCell ref="A244:G244"/>
    <mergeCell ref="A238:G238"/>
    <mergeCell ref="C239:E239"/>
    <mergeCell ref="C234:E234"/>
    <mergeCell ref="A251:G251"/>
    <mergeCell ref="E75:F75"/>
    <mergeCell ref="E76:F76"/>
    <mergeCell ref="E77:F77"/>
    <mergeCell ref="E78:F78"/>
    <mergeCell ref="B50:D50"/>
    <mergeCell ref="B51:D51"/>
    <mergeCell ref="B52:D52"/>
    <mergeCell ref="E53:G53"/>
    <mergeCell ref="B53:D53"/>
    <mergeCell ref="F20:G20"/>
    <mergeCell ref="B21:C21"/>
    <mergeCell ref="B37:C37"/>
    <mergeCell ref="A31:G31"/>
    <mergeCell ref="A32:G32"/>
    <mergeCell ref="A33:G33"/>
    <mergeCell ref="A34:G34"/>
    <mergeCell ref="E36:F36"/>
    <mergeCell ref="E37:F37"/>
    <mergeCell ref="F24:G24"/>
    <mergeCell ref="A35:G35"/>
    <mergeCell ref="A26:D26"/>
    <mergeCell ref="A27:D27"/>
    <mergeCell ref="A28:D28"/>
    <mergeCell ref="A29:D29"/>
    <mergeCell ref="E26:G26"/>
    <mergeCell ref="E27:G27"/>
    <mergeCell ref="E28:G28"/>
    <mergeCell ref="E29:G29"/>
    <mergeCell ref="A8:G9"/>
    <mergeCell ref="A10:G10"/>
    <mergeCell ref="A13:G13"/>
    <mergeCell ref="A17:G17"/>
    <mergeCell ref="A18:G18"/>
    <mergeCell ref="F21:G21"/>
    <mergeCell ref="F22:G22"/>
    <mergeCell ref="F23:G23"/>
    <mergeCell ref="F25:G25"/>
    <mergeCell ref="D21:E21"/>
    <mergeCell ref="D22:E22"/>
    <mergeCell ref="D23:E23"/>
    <mergeCell ref="D24:E24"/>
    <mergeCell ref="D25:E25"/>
    <mergeCell ref="B24:C24"/>
    <mergeCell ref="B25:C25"/>
    <mergeCell ref="A14:G15"/>
    <mergeCell ref="B19:C19"/>
    <mergeCell ref="D19:E19"/>
    <mergeCell ref="F19:G19"/>
    <mergeCell ref="B20:C20"/>
    <mergeCell ref="D20:E20"/>
    <mergeCell ref="B22:C22"/>
    <mergeCell ref="B23:C23"/>
    <mergeCell ref="A268:G268"/>
    <mergeCell ref="C235:E235"/>
    <mergeCell ref="C236:E236"/>
    <mergeCell ref="F234:G236"/>
    <mergeCell ref="B57:D57"/>
    <mergeCell ref="E57:G57"/>
    <mergeCell ref="A71:G71"/>
    <mergeCell ref="C72:D72"/>
    <mergeCell ref="E72:F72"/>
    <mergeCell ref="C73:D73"/>
    <mergeCell ref="E73:F73"/>
    <mergeCell ref="B66:D66"/>
    <mergeCell ref="B67:D67"/>
    <mergeCell ref="B68:D68"/>
    <mergeCell ref="B69:D69"/>
    <mergeCell ref="B63:D63"/>
    <mergeCell ref="B64:D64"/>
    <mergeCell ref="B65:D65"/>
    <mergeCell ref="C80:D80"/>
    <mergeCell ref="C81:D81"/>
    <mergeCell ref="C82:D82"/>
    <mergeCell ref="C83:D83"/>
    <mergeCell ref="C74:D74"/>
    <mergeCell ref="A154:G154"/>
    <mergeCell ref="A40:G40"/>
    <mergeCell ref="A41:G41"/>
    <mergeCell ref="C75:D75"/>
    <mergeCell ref="C76:D76"/>
    <mergeCell ref="C77:D77"/>
    <mergeCell ref="C78:D78"/>
    <mergeCell ref="E69:G69"/>
    <mergeCell ref="B61:D61"/>
    <mergeCell ref="B58:D58"/>
    <mergeCell ref="B59:D59"/>
    <mergeCell ref="B60:D60"/>
    <mergeCell ref="B62:D62"/>
    <mergeCell ref="B54:D54"/>
    <mergeCell ref="E54:G54"/>
    <mergeCell ref="A56:G56"/>
    <mergeCell ref="B42:D42"/>
    <mergeCell ref="E42:G42"/>
    <mergeCell ref="B43:D43"/>
    <mergeCell ref="B44:D44"/>
    <mergeCell ref="B45:D45"/>
    <mergeCell ref="B46:D46"/>
    <mergeCell ref="B47:D47"/>
    <mergeCell ref="B48:D48"/>
    <mergeCell ref="B49:D49"/>
    <mergeCell ref="A269:G269"/>
    <mergeCell ref="A270:B270"/>
    <mergeCell ref="C270:D270"/>
    <mergeCell ref="E270:F270"/>
    <mergeCell ref="G157:G175"/>
    <mergeCell ref="A210:G210"/>
    <mergeCell ref="C211:D211"/>
    <mergeCell ref="F211:G211"/>
    <mergeCell ref="A190:G190"/>
    <mergeCell ref="A191:B191"/>
    <mergeCell ref="C191:D191"/>
    <mergeCell ref="F191:G191"/>
    <mergeCell ref="C192:D192"/>
    <mergeCell ref="F192:G192"/>
    <mergeCell ref="C193:D193"/>
    <mergeCell ref="F193:G193"/>
    <mergeCell ref="A199:G199"/>
    <mergeCell ref="A209:G209"/>
    <mergeCell ref="A201:B201"/>
    <mergeCell ref="A263:G263"/>
    <mergeCell ref="A258:G258"/>
    <mergeCell ref="A253:C253"/>
    <mergeCell ref="F230:G230"/>
    <mergeCell ref="F239:G239"/>
    <mergeCell ref="A266:B266"/>
    <mergeCell ref="C266:D266"/>
    <mergeCell ref="E266:F266"/>
    <mergeCell ref="C265:D265"/>
    <mergeCell ref="E265:F265"/>
    <mergeCell ref="A259:G261"/>
    <mergeCell ref="A254:C254"/>
    <mergeCell ref="A232:G232"/>
    <mergeCell ref="C233:E233"/>
    <mergeCell ref="F233:G233"/>
    <mergeCell ref="D254:G254"/>
    <mergeCell ref="A264:G264"/>
    <mergeCell ref="A265:B265"/>
    <mergeCell ref="A255:C255"/>
    <mergeCell ref="A256:C256"/>
    <mergeCell ref="D253:G253"/>
    <mergeCell ref="D255:G255"/>
    <mergeCell ref="D256:G256"/>
    <mergeCell ref="A252:C252"/>
    <mergeCell ref="C246:E246"/>
    <mergeCell ref="F246:G248"/>
    <mergeCell ref="C241:E241"/>
    <mergeCell ref="C248:E248"/>
  </mergeCells>
  <phoneticPr fontId="1" type="noConversion"/>
  <hyperlinks>
    <hyperlink ref="G182" r:id="rId1"/>
    <hyperlink ref="G187" r:id="rId2"/>
    <hyperlink ref="G37:G38" r:id="rId3" display="https://bit.ly/3Kf876I"/>
    <hyperlink ref="G73:G75" r:id="rId4" display="https://bit.ly/3UzrZaH"/>
    <hyperlink ref="G88" r:id="rId5"/>
    <hyperlink ref="A18:G18" r:id="rId6" display="https://bit.ly/3zPIKoI"/>
    <hyperlink ref="A33:G33" r:id="rId7" display="https://bit.ly/40ZwDky"/>
    <hyperlink ref="A35:G35" r:id="rId8" display="https://bit.ly/3KQkpVR"/>
    <hyperlink ref="G118:G153" r:id="rId9" display="https://bit.ly/400PU40"/>
    <hyperlink ref="G157:G175" r:id="rId10" display="https://bit.ly/400PU40"/>
    <hyperlink ref="F192:G192" r:id="rId11" display="https://bit.ly/3UwxDKP"/>
    <hyperlink ref="F193:G193" r:id="rId12" display="https://bit.ly/3zVPykv"/>
    <hyperlink ref="F220:G220" r:id="rId13" display="https://bit.ly/3MEZWVo"/>
    <hyperlink ref="F249:G249" r:id="rId14" display="https://bit.ly/412PdZp"/>
    <hyperlink ref="F234:G236" r:id="rId15" display="https://acortar.link/potRFu"/>
    <hyperlink ref="G94" r:id="rId16"/>
    <hyperlink ref="G95" r:id="rId17"/>
    <hyperlink ref="G96" r:id="rId18"/>
    <hyperlink ref="F230:G230" r:id="rId19" display="https://bit.ly/43pY7BF"/>
    <hyperlink ref="G93" r:id="rId20"/>
    <hyperlink ref="G97" r:id="rId21"/>
    <hyperlink ref="G98" r:id="rId22"/>
    <hyperlink ref="G99" r:id="rId23"/>
    <hyperlink ref="G100" r:id="rId24"/>
    <hyperlink ref="G101" r:id="rId25"/>
    <hyperlink ref="G102" r:id="rId26"/>
    <hyperlink ref="G103" r:id="rId27"/>
    <hyperlink ref="G104" r:id="rId28"/>
    <hyperlink ref="G105" r:id="rId29"/>
    <hyperlink ref="G106" r:id="rId30"/>
    <hyperlink ref="G107" r:id="rId31"/>
    <hyperlink ref="G108" r:id="rId32"/>
    <hyperlink ref="G110" r:id="rId33"/>
    <hyperlink ref="G111" r:id="rId34"/>
    <hyperlink ref="G112" r:id="rId35"/>
    <hyperlink ref="G113" r:id="rId36"/>
    <hyperlink ref="F218:G218" r:id="rId37" display="https://bit.ly/3Mzv88B"/>
    <hyperlink ref="F219:G219" r:id="rId38" display="https://bit.ly/3MEZWVo"/>
    <hyperlink ref="F224:G225" r:id="rId39" display="https://bit.ly/43pY7BF"/>
    <hyperlink ref="F240:G240" r:id="rId40" display="https://bit.ly/3KWBqhe"/>
    <hyperlink ref="F246:G248" r:id="rId41" display="https://bit.ly/412PdZp"/>
    <hyperlink ref="F212:G212" r:id="rId42" display="https://bit.ly/43puyAe"/>
    <hyperlink ref="F241:G241" r:id="rId43" display="https://bit.ly/43pY7BF"/>
    <hyperlink ref="F242:G242" r:id="rId44" display="https://acortar.link/potRFu"/>
    <hyperlink ref="G197" r:id="rId45"/>
    <hyperlink ref="E202:G203" r:id="rId46" display="https://acortar.link/J2x01A"/>
    <hyperlink ref="E43:G52" r:id="rId47" display="https://acortar.link/eY4Njr"/>
    <hyperlink ref="E58:G68" r:id="rId48" display="https://bit.ly/3Kv5WNB"/>
    <hyperlink ref="F226:G229" r:id="rId49" display="https://bit.ly/43pY7BF"/>
  </hyperlinks>
  <pageMargins left="0.23622047244094491" right="0.23622047244094491" top="0.74803149606299213" bottom="0.74803149606299213" header="0.31496062992125984" footer="0.31496062992125984"/>
  <pageSetup paperSize="14" scale="70" orientation="landscape" r:id="rId50"/>
  <drawing r:id="rId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RCC_23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Marcia López</cp:lastModifiedBy>
  <cp:lastPrinted>2024-01-12T16:11:28Z</cp:lastPrinted>
  <dcterms:created xsi:type="dcterms:W3CDTF">2020-06-23T19:35:00Z</dcterms:created>
  <dcterms:modified xsi:type="dcterms:W3CDTF">2024-01-12T16:16:30Z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