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1\"/>
    </mc:Choice>
  </mc:AlternateContent>
  <bookViews>
    <workbookView xWindow="0" yWindow="0" windowWidth="20400" windowHeight="783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1" i="1" l="1"/>
  <c r="F240" i="1"/>
  <c r="F238" i="1"/>
  <c r="E209" i="1"/>
  <c r="D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209" i="1" l="1"/>
  <c r="E243" i="1" l="1"/>
  <c r="D243" i="1"/>
  <c r="A97" i="1" l="1"/>
  <c r="A98" i="1" s="1"/>
  <c r="A91" i="1"/>
  <c r="A92" i="1" s="1"/>
  <c r="A93" i="1" s="1"/>
  <c r="A94" i="1" s="1"/>
  <c r="A95" i="1" s="1"/>
  <c r="F242" i="1" l="1"/>
  <c r="F239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43" i="1" l="1"/>
  <c r="A120" i="1"/>
  <c r="A121" i="1" s="1"/>
  <c r="A24" i="1" l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<sst xmlns="http://schemas.openxmlformats.org/spreadsheetml/2006/main" count="421" uniqueCount="306">
  <si>
    <t>1- PRESENTACIÓN</t>
  </si>
  <si>
    <t>Misión institucional</t>
  </si>
  <si>
    <t>Nro.</t>
  </si>
  <si>
    <t>Dependencia</t>
  </si>
  <si>
    <t>Responsable</t>
  </si>
  <si>
    <t>Cargo que Ocupa</t>
  </si>
  <si>
    <t>3- Plan de Rendición de Cuentas</t>
  </si>
  <si>
    <t>3.1. Resolución de Aprobación y Anexo de Plan de Rendición de Cuentas</t>
  </si>
  <si>
    <t>Priorización</t>
  </si>
  <si>
    <t>Tema / Descripción</t>
  </si>
  <si>
    <t>Vinculación POI, PEI, PND, ODS.</t>
  </si>
  <si>
    <t xml:space="preserve">Evidencia </t>
  </si>
  <si>
    <t>1°</t>
  </si>
  <si>
    <t>2°</t>
  </si>
  <si>
    <t>4-Gestión Institucional</t>
  </si>
  <si>
    <t>4.1 Nivel de Cumplimiento  de Minimo de Información Disponible - Transparencia Activa Ley 5189 /14</t>
  </si>
  <si>
    <t>Mes</t>
  </si>
  <si>
    <t>Nivel de Cumplimiento (%)</t>
  </si>
  <si>
    <t>Enlace de la SFP</t>
  </si>
  <si>
    <t>4.2 Nivel de Cumplimiento  de Minimo de Información Disponible - Transparencia Activa Ley 5282/14</t>
  </si>
  <si>
    <t>Enlace SENAC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</si>
  <si>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</si>
  <si>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</si>
  <si>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</si>
  <si>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</si>
  <si>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Enlace Ministerio de Justicia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</si>
  <si>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</si>
  <si>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</si>
  <si>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</si>
  <si>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</si>
  <si>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</si>
  <si>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</si>
  <si>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</si>
  <si>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Financieras</t>
  </si>
  <si>
    <t>De Gestión</t>
  </si>
  <si>
    <t>Externas</t>
  </si>
  <si>
    <t>Otras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</si>
  <si>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</si>
  <si>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</si>
  <si>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</si>
  <si>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</si>
  <si>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</si>
  <si>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</si>
  <si>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</si>
  <si>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</si>
  <si>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</si>
  <si>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</si>
  <si>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</si>
  <si>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Descripción del Fortalecimiento</t>
  </si>
  <si>
    <t>Costo de Inversión</t>
  </si>
  <si>
    <t>Descripción del Beneficio</t>
  </si>
  <si>
    <t>Evidencia</t>
  </si>
  <si>
    <t>5- Instancias de Participación Ciudadana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</si>
  <si>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</si>
  <si>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</si>
  <si>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</si>
  <si>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</si>
  <si>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</si>
  <si>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</si>
  <si>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</si>
  <si>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</si>
  <si>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</si>
  <si>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</si>
  <si>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</si>
  <si>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</si>
  <si>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</si>
  <si>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6- Control Interno y Externo</t>
  </si>
  <si>
    <t>Informes de Auditorias Internas y Auditorías Externas en el Trimestre</t>
  </si>
  <si>
    <t>Auditorias Financieras</t>
  </si>
  <si>
    <t>Nro. de Informe</t>
  </si>
  <si>
    <t>Evidencia (Enlace Ley 5282/14)</t>
  </si>
  <si>
    <t>Auditorias de Gestión</t>
  </si>
  <si>
    <t>Auditorías Externas</t>
  </si>
  <si>
    <t>Otros tipos de Auditoria</t>
  </si>
  <si>
    <t>Informe de referencia</t>
  </si>
  <si>
    <t>Evidencia (Adjuntar Documento)</t>
  </si>
  <si>
    <t>Somos una entidad técnica de regulación y supervisión, que busca el desarrollo, estabilidad y correcto funcionamiento del sector cooperativo.</t>
  </si>
  <si>
    <t>Unidad de Transparencia y Anticorrupción</t>
  </si>
  <si>
    <t>Lic. Marcia López Centurión</t>
  </si>
  <si>
    <t>Jefa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</si>
  <si>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</si>
  <si>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</si>
  <si>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</si>
  <si>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</si>
  <si>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</si>
  <si>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Econ. Fernando Gamarra</t>
  </si>
  <si>
    <t>Director</t>
  </si>
  <si>
    <t>Abg. Gumercindo Leguizamón</t>
  </si>
  <si>
    <t>Coordinador</t>
  </si>
  <si>
    <t>Lic. Melisa Núñez</t>
  </si>
  <si>
    <t>Directora</t>
  </si>
  <si>
    <t>2 (dos)</t>
  </si>
  <si>
    <t>https://informacionpublica.paraguay.gov.py/portal/#!/buscar_informacion?ver_todas#resultados</t>
  </si>
  <si>
    <t>El INCOOP en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</si>
  <si>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http://paneldenuncias.senac.gov.py/#/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</si>
  <si>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</si>
  <si>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</si>
  <si>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</si>
  <si>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http://www.incoop.gov.py/v2/?page_id=7906</t>
  </si>
  <si>
    <t>Quejas y Sugerencias</t>
  </si>
  <si>
    <t>Buzón habilitado para el efecto en el sector de Mesa de Entrada del INCOOP.</t>
  </si>
  <si>
    <t>Convenio DGRV</t>
  </si>
  <si>
    <t>Sin costo alguno</t>
  </si>
  <si>
    <t>http://www.incoop.gov.py/v2/wp-content/uploads/2019/06/Convenio%20DGRV.pdf</t>
  </si>
  <si>
    <t>Capacitación y Cooperación Técnica</t>
  </si>
  <si>
    <t>Acceso a la información - Transparencia</t>
  </si>
  <si>
    <t>Gestión de Denuncias</t>
  </si>
  <si>
    <r>
      <rPr>
        <b/>
        <sz val="11"/>
        <color theme="1"/>
        <rFont val="Calibri"/>
        <family val="2"/>
      </rPr>
      <t xml:space="preserve">PEI: </t>
    </r>
    <r>
      <rPr>
        <sz val="11"/>
        <color theme="1"/>
        <rFont val="Calibri"/>
        <family val="2"/>
      </rPr>
      <t>3.1 Instalar la marca Incoop y hacerla conocer con el fin de fomentar credibilidad y confianza de la institución. 4.6</t>
    </r>
    <r>
      <rPr>
        <sz val="11"/>
        <color theme="1"/>
        <rFont val="Calibri"/>
        <charset val="134"/>
      </rPr>
      <t xml:space="preserve"> Establecer mecanismo de control del cumplimiento del Código de Ética.</t>
    </r>
  </si>
  <si>
    <t>http://www.incoop.gov.py/v2/wp-content/uploads/2016/05/OBJETIVOS-GENERALES-DEL-PLAN-ESTRATEGICO.pdf</t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</si>
  <si>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>: 16.6 Crear a todos los niveles instituciones eficaces y transparentes que rindan cuentas. 16.10 Garantizar el acceso público a la información y proteger las libertades fundamentales, de conformidad con las leyes nacionales y los acuerdos internacionales.</t>
    </r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</si>
  <si>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 xml:space="preserve">: 16.5 Reducir considerablemente la corrupción y el soborno en todas sus formas. </t>
    </r>
  </si>
  <si>
    <t>Regulación de Cooperativas</t>
  </si>
  <si>
    <t>Supervisión</t>
  </si>
  <si>
    <t>Fiscalización</t>
  </si>
  <si>
    <t>Intervención</t>
  </si>
  <si>
    <t>Asociados de cooperativas - Sociedad Civil</t>
  </si>
  <si>
    <t>Qué es la institución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</si>
  <si>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</si>
  <si>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</si>
  <si>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</si>
  <si>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</si>
  <si>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</si>
  <si>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</si>
  <si>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</si>
  <si>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</si>
  <si>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</si>
  <si>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</si>
  <si>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</si>
  <si>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</si>
  <si>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REPARAC.</t>
  </si>
  <si>
    <t>ALQUILERES Y DERECHOS</t>
  </si>
  <si>
    <t>SERVICIOS TECNICOS Y PROFESIONALES</t>
  </si>
  <si>
    <t>SERVICIO SOCIAL</t>
  </si>
  <si>
    <t>OTROS SERVICIOS EN GENERAL</t>
  </si>
  <si>
    <t>SERVICIOS DE CAPACITACION Y ADIESTRAMIENTO</t>
  </si>
  <si>
    <t>PRODUCTOS DE PAPEL, CARTON E IMPRESOS</t>
  </si>
  <si>
    <t>BIENES DE CONSUMO DE OFICINA E INSUMOS</t>
  </si>
  <si>
    <t>PRODUCTOS E INSTRUMEN. QUIMICOS Y MED.</t>
  </si>
  <si>
    <t>COMBUSTIBLE Y LUBRICANTES</t>
  </si>
  <si>
    <t>OTROS BIENES DE CONSUMO</t>
  </si>
  <si>
    <t>CONSTRUCCIONES</t>
  </si>
  <si>
    <t>ADQ. DE MAQ., EQUIPOS Y HERRAM. MAYORES</t>
  </si>
  <si>
    <t>ADQ. DE EQUIPOS DE OFICINA Y COMPUTACION</t>
  </si>
  <si>
    <t>ADQ. ACTIVOS INTANGIBLES</t>
  </si>
  <si>
    <t>INDEMNIZACIONES</t>
  </si>
  <si>
    <t>PAGO DE IMPUESTOS, TASAS Y GTOS. JUDICIALES</t>
  </si>
  <si>
    <t>ADMINISTRATIVA - GESTION ADMINISTRATIVA P/ EL FUNCIONAMIENTO DEL SECTOR COOPERATIVO</t>
  </si>
  <si>
    <t>MISIONAL - REGULACION DE COOPERATIVAS</t>
  </si>
  <si>
    <t>HONORARIOS PROFESIONALES</t>
  </si>
  <si>
    <t>OTROS GASTOS DE INVERSION Y REPARAC. MAYORES</t>
  </si>
  <si>
    <t>TOTAL ADMINISTRATIVO</t>
  </si>
  <si>
    <t>TOTAL MISIONAL</t>
  </si>
  <si>
    <r>
      <rPr>
        <b/>
        <u/>
        <sz val="11"/>
        <color theme="1"/>
        <rFont val="Calibri"/>
        <family val="2"/>
        <scheme val="minor"/>
      </rPr>
      <t>Institución</t>
    </r>
    <r>
      <rPr>
        <b/>
        <sz val="11"/>
        <color theme="1"/>
        <rFont val="Calibri"/>
        <charset val="134"/>
        <scheme val="minor"/>
      </rPr>
      <t>: Instituto Nacional de Cooperativismo - INCOOP</t>
    </r>
  </si>
  <si>
    <t>------------------</t>
  </si>
  <si>
    <t>4.5 Proyectos y Programas no Ejecutados.</t>
  </si>
  <si>
    <t>2-Miembros del CRCC. Resolución INCOOP N° 21.474/20.</t>
  </si>
  <si>
    <t xml:space="preserve">3.2 Plan de Rendición de Cuentas. </t>
  </si>
  <si>
    <t>https://www.py.undp.org/content/paraguay/es/home/sustainable-development-goals.html</t>
  </si>
  <si>
    <r>
      <rPr>
        <u/>
        <sz val="11"/>
        <color theme="1"/>
        <rFont val="Calibri"/>
        <family val="2"/>
        <scheme val="minor"/>
      </rPr>
      <t>Acceso a la información - Transparencia</t>
    </r>
    <r>
      <rPr>
        <sz val="11"/>
        <color theme="1"/>
        <rFont val="Calibri"/>
        <family val="2"/>
        <scheme val="minor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</si>
  <si>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r>
      <rPr>
        <u/>
        <sz val="11"/>
        <rFont val="Calibri"/>
        <family val="2"/>
        <scheme val="minor"/>
      </rPr>
      <t>Gestión de Denuncias</t>
    </r>
    <r>
      <rPr>
        <sz val="11"/>
        <rFont val="Calibri"/>
        <family val="2"/>
        <scheme val="minor"/>
      </rPr>
      <t>: Implementar el Sistema Informático de Seguimiento y Portal de Denuncias en la institución, a fin de disponer de canales efectivos de recepción e Investigación de denuncias por supuestos hechos de corrupción y la sanción de los responsables</t>
    </r>
  </si>
  <si>
    <t>4.9 Fortalecimiento Institucional.</t>
  </si>
  <si>
    <t>Comité de Rendición de Cuentas al Ciudadano - CRCC</t>
  </si>
  <si>
    <t>Lic. Marcia López C.                                                                        Unidad de Transparencia y Anticorrupción</t>
  </si>
  <si>
    <t>Elaboración y validación:</t>
  </si>
  <si>
    <t>Aprobación:</t>
  </si>
  <si>
    <t>Máxima Autoridad Institucional</t>
  </si>
  <si>
    <t>Abg. Gumercindo Leguizamón                                                        Dirección de Gabinete</t>
  </si>
  <si>
    <t>Planes de Mejoramiento elaborados en el Semestre</t>
  </si>
  <si>
    <t xml:space="preserve">Servicio de Control y Regulación de Cooperativas - Adecuación para las Cooperativas habilitadas del país de acuerdo a las normativas legales y en los sistemas de Central de Riesgo, Alerta Temprana y SICOOP, Matriz de Riesgo para Prevención de Lavado de Dinero y Manual </t>
  </si>
  <si>
    <t>de Supervisión y Fiscalización basado en riesgo - Garantizar el uso eficiente y transparente de los Recursos Financieros.</t>
  </si>
  <si>
    <t>Agosto</t>
  </si>
  <si>
    <t>Septiembre</t>
  </si>
  <si>
    <t>Octubre</t>
  </si>
  <si>
    <t>https://app.powerbi.com/view?r=eyJrIjoiMmJlYjg1YzgtMmQ3Mi00YzVkLWJkOTQtOTE3ZTZkNzVhYTAzIiwidCI6Ijk2ZDUwYjY5LTE5MGQtNDkxYy1hM2U1LWExYWRlYmMxYTg3NSJ9&amp;pageName=ReportSection267a9df01e64c25cadf6</t>
  </si>
  <si>
    <t>Noviembre</t>
  </si>
  <si>
    <t>Diciembre</t>
  </si>
  <si>
    <t>Desestimada en Institución</t>
  </si>
  <si>
    <t xml:space="preserve"> ----------------------</t>
  </si>
  <si>
    <t>Enero</t>
  </si>
  <si>
    <t>Febrero</t>
  </si>
  <si>
    <t>Marzo</t>
  </si>
  <si>
    <t>Abril</t>
  </si>
  <si>
    <t>Mayo</t>
  </si>
  <si>
    <t>Junio</t>
  </si>
  <si>
    <t>Julio</t>
  </si>
  <si>
    <t>3 (tres)</t>
  </si>
  <si>
    <t>1 (uno)</t>
  </si>
  <si>
    <t>5 (cinco)</t>
  </si>
  <si>
    <t>Verificar el cumplimiento de la Ley 2051/03 Artículo 41, verificar la correcta ejecución de los pagos y retenciones que menciona las reglamentaciones vigentes.</t>
  </si>
  <si>
    <t>INFORME FINAL DE RENDICIÓN DE CUENTAS AL CIUDADANO</t>
  </si>
  <si>
    <t xml:space="preserve"> -----------------------</t>
  </si>
  <si>
    <r>
      <rPr>
        <b/>
        <u/>
        <sz val="11"/>
        <color theme="1"/>
        <rFont val="Calibri"/>
        <family val="2"/>
        <scheme val="minor"/>
      </rPr>
      <t>Periodo del informe</t>
    </r>
    <r>
      <rPr>
        <b/>
        <sz val="11"/>
        <color theme="1"/>
        <rFont val="Calibri"/>
        <charset val="134"/>
        <scheme val="minor"/>
      </rPr>
      <t>: Enero a Diciembre de 2021</t>
    </r>
  </si>
  <si>
    <t>Lic. Ladislao Casco</t>
  </si>
  <si>
    <t>Lic. Luis Garay</t>
  </si>
  <si>
    <t>https://www.sfp.gov.py/sfp/archivos/documentos/Cumplen_Noviembre_2021_sqdc1ghe.pdf</t>
  </si>
  <si>
    <t>https://www.sfp.gov.py/sfp/archivos/documentos/Cumplen_Octubre_2021_10l4y328.pdf</t>
  </si>
  <si>
    <t>https://www.sfp.gov.py/sfp/archivos/documentos/100_Mayo_2021_8zukbrm3.pdf</t>
  </si>
  <si>
    <t>https://www.sfp.gov.py/sfp/archivos/documentos/100%20_Junio_2021_72cukk7i.pdf</t>
  </si>
  <si>
    <t>https://www.sfp.gov.py/sfp/archivos/documentos/100%20_Julio_2021_ui0xjclu.pdf</t>
  </si>
  <si>
    <t>https://www.sfp.gov.py/sfp/archivos/documentos/100Septiembre_2021_j66ff5v1.pdf</t>
  </si>
  <si>
    <t>https://www.sfp.gov.py/sfp/archivos/documentos/100_Agosto_2021_9otgm9e2.pdf</t>
  </si>
  <si>
    <t>https://www.sfp.gov.py/sfp/archivos/documentos/cumpl%20100_ma5ioxkw.pdf</t>
  </si>
  <si>
    <t>https://www.sfp.gov.py/sfp/archivos/documentos/100%20_Abril_2021_8wo4d3l2.pdf</t>
  </si>
  <si>
    <t>https://www.sfp.gov.py/sfp/archivos/documentos/100_Enero_2021_o0nlfcqg.pdf</t>
  </si>
  <si>
    <t>https://www.sfp.gov.py/sfp/archivos/documentos/100_Febrero_2021_4jaxk721.pdf</t>
  </si>
  <si>
    <t>4 (cuatro)</t>
  </si>
  <si>
    <t>8 (ocho)</t>
  </si>
  <si>
    <t>-----</t>
  </si>
  <si>
    <t>4.4 Proyectos y Programas Ejecutados a diciembre de 2021.</t>
  </si>
  <si>
    <t>432/266</t>
  </si>
  <si>
    <t>432/307</t>
  </si>
  <si>
    <t xml:space="preserve"> 432/345</t>
  </si>
  <si>
    <t>432/137</t>
  </si>
  <si>
    <t>432/184</t>
  </si>
  <si>
    <t xml:space="preserve"> 432/227</t>
  </si>
  <si>
    <t>432/37</t>
  </si>
  <si>
    <t>432/64</t>
  </si>
  <si>
    <t xml:space="preserve"> 432/108</t>
  </si>
  <si>
    <t>432/378</t>
  </si>
  <si>
    <t>432/417</t>
  </si>
  <si>
    <t>432/445</t>
  </si>
  <si>
    <t>https://drive.google.com/drive/folders/16PC4UVH-NN2uSbJB63QQ0tduGq96876M</t>
  </si>
  <si>
    <t>4.6 Servicios Misionales realizados a diciembre de 2021.</t>
  </si>
  <si>
    <t>405/403</t>
  </si>
  <si>
    <t>27/42</t>
  </si>
  <si>
    <t>0/0</t>
  </si>
  <si>
    <t>4.7 Contrataciones realizadas - a Diciembre de 2021.</t>
  </si>
  <si>
    <t>Seguro Médico</t>
  </si>
  <si>
    <t>DOCTO S.R.L.</t>
  </si>
  <si>
    <t>Alquileres de Edificios y locales</t>
  </si>
  <si>
    <t>Ninfa Gertrudis Dure Perrens</t>
  </si>
  <si>
    <t>Papel de Escritorio y Cartón</t>
  </si>
  <si>
    <t>Alamo S.A.</t>
  </si>
  <si>
    <t>https://www.contrataciones.gov.py/convenios-marco/convenio/370374-adquisicion-resmas-papel-criterios-sustentabilidad.html</t>
  </si>
  <si>
    <t>Bienes de Consumo y Oficina</t>
  </si>
  <si>
    <t>Evelyn Marlene Kisser Pioch</t>
  </si>
  <si>
    <t>https://www.contrataciones.gov.py/convenios-marco/convenio/373491-adquisicion-utiles-oficina.html</t>
  </si>
  <si>
    <t>Nancy Renee Oreggioni Paez</t>
  </si>
  <si>
    <t>Martínez Hermanos S.R.L.</t>
  </si>
  <si>
    <t>Papelera Guaira S.A.</t>
  </si>
  <si>
    <t>Carlos Gabriel Sánchez Sartorio</t>
  </si>
  <si>
    <t>Cancelado</t>
  </si>
  <si>
    <t>ADQUSICIÓN DE EQUIPOS DE COMPUTACIÓN</t>
  </si>
  <si>
    <t>DATA SYSTEMS SA EMISORA DE CAPITAL ABIERTO</t>
  </si>
  <si>
    <t>NETLOGIC S.R.L.</t>
  </si>
  <si>
    <t>PRINTEC SA</t>
  </si>
  <si>
    <t>SDA PARAGUAY SA</t>
  </si>
  <si>
    <t>https://www.contrataciones.gov.py/licitaciones/adjudicacion/396006-adquisicion-equipos-computacion-1/resumen-adjudicacion.html#proveedores</t>
  </si>
  <si>
    <t>ADQUISICIÓN DE EQUIPO GENERADOR PARA EDIFICIO INCOOP</t>
  </si>
  <si>
    <t>PIRO`Y S.A.</t>
  </si>
  <si>
    <t>https://www.contrataciones.gov.py/licitaciones/adjudicacion/contrato/395950-piro-y-s-a-1.html</t>
  </si>
  <si>
    <t>SOPORTE Y MANTENIMIENTO PREVENTIVO, CORRECTIVO Y EXTENSIÓN DE GARANTIA DEL EQUIPO DE DATA CENTER</t>
  </si>
  <si>
    <t>https://www.contrataciones.gov.py/licitaciones/adjudicacion/contrato/395135-netlogic-s-r-l-1.html</t>
  </si>
  <si>
    <t>BIENES DE CONSUMO Y OFICINA - ADQUISICIÓN DE TONER</t>
  </si>
  <si>
    <t>OLAM SRL</t>
  </si>
  <si>
    <t>RUBEN GUERRERO QUIÑONEZ</t>
  </si>
  <si>
    <t>https://www.contrataciones.gov.py/licitaciones/adjudicacion/395372-bienes-consumo-oficina-adquisicion-toner-1/resumen-adjudicacion.html#proveedores</t>
  </si>
  <si>
    <t>RECARGA Y MANTENIMIENTO DE EXTINTORES</t>
  </si>
  <si>
    <t>ALDO OSCAR ACUÑA</t>
  </si>
  <si>
    <t>https://www.contrataciones.gov.py/licitaciones/adjudicacion/contrato/395933-aldo-oscar-acuna-1.html</t>
  </si>
  <si>
    <t>SERVICIOS TECNICOS PRIMAS Y GASTOS DE SEGURO</t>
  </si>
  <si>
    <t>NOBLEZA SEGUROS S.A. COMPAÑIA DE SEGUROS</t>
  </si>
  <si>
    <t>https://www.contrataciones.gov.py/licitaciones/adjudicacion/contrato/395638-nobleza-seguros-s-a-compania-seguros-1.html</t>
  </si>
  <si>
    <t>PASAJE AEREO</t>
  </si>
  <si>
    <t>SENSICRED S.A.</t>
  </si>
  <si>
    <t>https://www.contrataciones.gov.py/licitaciones/adjudicacion/contrato/394272-sensicred-s-a-1.html</t>
  </si>
  <si>
    <t>SERVICIO DE LIMPIEZA Y FUMIGACIÓN</t>
  </si>
  <si>
    <t>LAYA CONSTRUCCIONES S.A.</t>
  </si>
  <si>
    <t>https://www.contrataciones.gov.py/licitaciones/adjudicacion/contrato/395484-laya-construcciones-s-a-1.html</t>
  </si>
  <si>
    <t>SERVICIO TECNICO INFOMARTICA Y SISTEMAS COMPUTARIZADOS SICOOP</t>
  </si>
  <si>
    <t>EXCELSIS S.A.</t>
  </si>
  <si>
    <t>https://www.contrataciones.gov.py/licitaciones/adjudicacion/contrato/396127-excelsis-sa-comercial-ind-ganadera-excelsis-sacig-1.html</t>
  </si>
  <si>
    <t>En Ejecución</t>
  </si>
  <si>
    <t>https://www.contrataciones.gov.py/licitaciones/adjudicacion/contrato/379255-docto-srl-2.html#documentos</t>
  </si>
  <si>
    <t>https://www.contrataciones.gov.py/licitaciones/adjudicacion/contrato/399811-docto-srl-1.html</t>
  </si>
  <si>
    <t>https://www.contrataciones.gov.py/licitaciones/adjudicacion/contrato/394423-ninfa-gertrudis-dure-perrens-1.html</t>
  </si>
  <si>
    <t>4.8 Ejecución Financiera a diciembre de 2021.</t>
  </si>
  <si>
    <t>OTROS GASTOS DE INVERSIÓN Y REPARAC. MAYORES</t>
  </si>
  <si>
    <t>EQUIPO DE TRANSPORTE</t>
  </si>
  <si>
    <t>ACTIVOS INTANGIBLES</t>
  </si>
  <si>
    <t>Contra funcionario/a - movil de la instit.</t>
  </si>
  <si>
    <t>Con sanción</t>
  </si>
  <si>
    <t>Contra Coop. Villa Morra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</si>
  <si>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</si>
  <si>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https://drive.google.com/drive/folders/1BJ4bRlw1tNLDZ95iw0G9w6CQI8MrqZVX</t>
  </si>
  <si>
    <t>Informe N° 1 de Auditoria de Gestión</t>
  </si>
  <si>
    <t>Informe N° 3 de Auditoria Financiera</t>
  </si>
  <si>
    <t>Corregir las deficiencias reportadas en los informes de auditoría. Evaluar el avance de cumplimiento y efectividad de los planes de mejoramiento.</t>
  </si>
  <si>
    <t>Informe N° 5 Seguimiento de los Planes de Mejoramientos.</t>
  </si>
  <si>
    <t>Informe N° 8 Planes de Mejoramientos.</t>
  </si>
  <si>
    <t>7- Descripción cualitativa de logros alcanzados en el Trimestre.</t>
  </si>
  <si>
    <t>El Instituto Nacional de Cooperativismo ha elaborado planes de contingencia para la Regulación y Supervisión de las cooperativas, ante la crisis del coronavirus. Para ello se ha emitido resoluciones en las cuales se adoptan medidas excepcionales, tales como: Potestad al INCOOP para autorizar las facultades de las asambleas de las Cooperativas durante la emergencia sanitaria; Medidas que regulan sobre la actividad social, educativa, deportiva y otra de las Cooperativas; Medidas que regulan sobre las Asambleas de Cooperativas y Precooperativas disponiendo la aplicación obligatoria del protocolo aprobado por el MSPyBS; y Medidas excepcionales complementarias de apoyo a sectores afectados economicamente por la Pandemia.</t>
  </si>
  <si>
    <t>Econ. Fernando Gamarra                                                                                                                             Dirección de Administración Financiera</t>
  </si>
  <si>
    <t>Lic. Ladislao Casco                                                                                 Dirección de Tecnología</t>
  </si>
  <si>
    <t>Lic. Luis Garay                                                                                                                                         Coordinación Mecip</t>
  </si>
  <si>
    <t>ADQUISICIÓN DE MUEBLES Y ENSERES</t>
  </si>
  <si>
    <t>LAS AMERICAS SRL</t>
  </si>
  <si>
    <t>GRUPO NEMPRE</t>
  </si>
  <si>
    <t>https://www.contrataciones.gov.py/convenios-marco/convenio/397873-adquisicion-muebles-oficina-criterios-sostenibilidad-segundo-llamado.html#oferentes</t>
  </si>
  <si>
    <t xml:space="preserve">Resolución INCOOP N° 23.350/21  </t>
  </si>
  <si>
    <t>http://www.incoop.gov.py/v2/wp-content/uploads/2020/07/Resolucion-23350-2021.pdf</t>
  </si>
  <si>
    <t>Lic. Jorge Cruz Roa                                                            Presidente Interino                                                                                   Instituto Nacional de Cooperativismo</t>
  </si>
  <si>
    <t xml:space="preserve">        Lic. Melisa Núñez                                                             Dirección de Planificación</t>
  </si>
  <si>
    <t>La correcta imputación presupuestaria de los rubros de gastos. Manejo eficiente y eficaz de los recursos públicos.</t>
  </si>
  <si>
    <t>La correcta imputación presupuestaria de los rubros de ingresos. Manejo eficiente y eficaz de los recursos públicos.</t>
  </si>
  <si>
    <t>Evaluar el grado de economía, eficiencia y eficacia en el manejo de los recursos públicos. Evaluar el cumplimientos de las metas programadas y el grado del logro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</si>
</sst>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64" formatCode="#,##0_ ;[Red]\-#,##0\ "/>
    <numFmt numFmtId="165" formatCode="#,##0.0000000"/>
    <numFmt numFmtId="166" formatCode="_ * #,##0.0000_ ;_ * \-#,##0.0000_ ;_ * &quot;-&quot;_ ;_ @_ "/>
    <numFmt numFmtId="167" formatCode="0.0%"/>
    <numFmt numFmtId="168" formatCode="_(* #,##0_);_(* \(#,##0\);_(* &quot;-&quot;??_);_(@_)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1"/>
      <color theme="1"/>
      <name val="Calibri"/>
      <charset val="134"/>
    </font>
    <font>
      <b/>
      <u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theme="10"/>
      <name val="Calibri"/>
      <charset val="134"/>
      <scheme val="minor"/>
    </font>
    <font>
      <sz val="10"/>
      <name val="Helvetic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2" fillId="0" borderId="0"/>
    <xf numFmtId="43" fontId="20" fillId="0" borderId="0" applyFont="0" applyFill="0" applyBorder="0" applyAlignment="0" applyProtection="0"/>
  </cellStyleXfs>
  <cellXfs count="28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justify" vertical="top"/>
    </xf>
    <xf numFmtId="0" fontId="14" fillId="0" borderId="1" xfId="0" applyFont="1" applyBorder="1" applyAlignment="1">
      <alignment horizontal="center" vertical="top" wrapText="1"/>
    </xf>
    <xf numFmtId="9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1" xfId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>
      <alignment vertical="center"/>
    </xf>
    <xf numFmtId="9" fontId="0" fillId="0" borderId="1" xfId="2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vertical="center"/>
    </xf>
    <xf numFmtId="0" fontId="24" fillId="0" borderId="19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3" fontId="23" fillId="0" borderId="0" xfId="0" applyNumberFormat="1" applyFont="1" applyFill="1" applyBorder="1" applyAlignment="1">
      <alignment wrapText="1"/>
    </xf>
    <xf numFmtId="0" fontId="0" fillId="0" borderId="0" xfId="0" applyFill="1">
      <alignment vertical="center"/>
    </xf>
    <xf numFmtId="41" fontId="23" fillId="0" borderId="0" xfId="3" applyFont="1" applyFill="1" applyBorder="1" applyAlignment="1">
      <alignment wrapText="1"/>
    </xf>
    <xf numFmtId="10" fontId="23" fillId="0" borderId="0" xfId="2" applyNumberFormat="1" applyFont="1" applyFill="1" applyBorder="1" applyAlignment="1">
      <alignment wrapText="1"/>
    </xf>
    <xf numFmtId="0" fontId="26" fillId="0" borderId="0" xfId="0" applyFont="1">
      <alignment vertical="center"/>
    </xf>
    <xf numFmtId="0" fontId="21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28" fillId="0" borderId="0" xfId="0" applyFont="1" applyAlignment="1"/>
    <xf numFmtId="0" fontId="9" fillId="0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>
      <alignment vertical="center"/>
    </xf>
    <xf numFmtId="0" fontId="17" fillId="4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0" fontId="32" fillId="0" borderId="4" xfId="0" applyFont="1" applyFill="1" applyBorder="1" applyAlignment="1"/>
    <xf numFmtId="3" fontId="19" fillId="0" borderId="4" xfId="4" applyNumberFormat="1" applyFont="1" applyFill="1" applyBorder="1"/>
    <xf numFmtId="41" fontId="19" fillId="0" borderId="4" xfId="3" applyFont="1" applyFill="1" applyBorder="1"/>
    <xf numFmtId="3" fontId="19" fillId="0" borderId="22" xfId="0" applyNumberFormat="1" applyFont="1" applyFill="1" applyBorder="1" applyAlignment="1"/>
    <xf numFmtId="0" fontId="19" fillId="0" borderId="1" xfId="0" applyFont="1" applyFill="1" applyBorder="1" applyAlignment="1">
      <alignment horizontal="center"/>
    </xf>
    <xf numFmtId="0" fontId="32" fillId="0" borderId="1" xfId="0" applyFont="1" applyFill="1" applyBorder="1" applyAlignment="1"/>
    <xf numFmtId="3" fontId="19" fillId="0" borderId="1" xfId="4" applyNumberFormat="1" applyFont="1" applyFill="1" applyBorder="1"/>
    <xf numFmtId="41" fontId="19" fillId="0" borderId="1" xfId="3" applyFont="1" applyFill="1" applyBorder="1"/>
    <xf numFmtId="3" fontId="19" fillId="0" borderId="11" xfId="0" applyNumberFormat="1" applyFont="1" applyFill="1" applyBorder="1" applyAlignment="1"/>
    <xf numFmtId="164" fontId="19" fillId="0" borderId="1" xfId="4" applyNumberFormat="1" applyFont="1" applyFill="1" applyBorder="1" applyAlignment="1">
      <alignment wrapText="1"/>
    </xf>
    <xf numFmtId="0" fontId="19" fillId="0" borderId="2" xfId="0" applyFont="1" applyFill="1" applyBorder="1" applyAlignment="1">
      <alignment horizontal="center"/>
    </xf>
    <xf numFmtId="0" fontId="32" fillId="0" borderId="2" xfId="0" applyFont="1" applyFill="1" applyBorder="1" applyAlignment="1"/>
    <xf numFmtId="3" fontId="19" fillId="0" borderId="2" xfId="4" applyNumberFormat="1" applyFont="1" applyFill="1" applyBorder="1"/>
    <xf numFmtId="41" fontId="19" fillId="0" borderId="2" xfId="3" applyFont="1" applyFill="1" applyBorder="1"/>
    <xf numFmtId="3" fontId="19" fillId="0" borderId="20" xfId="0" applyNumberFormat="1" applyFont="1" applyFill="1" applyBorder="1" applyAlignment="1"/>
    <xf numFmtId="0" fontId="19" fillId="0" borderId="8" xfId="0" applyFont="1" applyFill="1" applyBorder="1" applyAlignment="1">
      <alignment horizontal="center"/>
    </xf>
    <xf numFmtId="0" fontId="32" fillId="0" borderId="8" xfId="0" applyFont="1" applyFill="1" applyBorder="1" applyAlignment="1"/>
    <xf numFmtId="3" fontId="19" fillId="0" borderId="8" xfId="4" applyNumberFormat="1" applyFont="1" applyFill="1" applyBorder="1"/>
    <xf numFmtId="41" fontId="19" fillId="0" borderId="8" xfId="3" applyFont="1" applyFill="1" applyBorder="1"/>
    <xf numFmtId="3" fontId="19" fillId="0" borderId="10" xfId="0" applyNumberFormat="1" applyFont="1" applyFill="1" applyBorder="1" applyAlignment="1"/>
    <xf numFmtId="3" fontId="19" fillId="0" borderId="1" xfId="0" applyNumberFormat="1" applyFont="1" applyFill="1" applyBorder="1" applyAlignment="1"/>
    <xf numFmtId="0" fontId="19" fillId="0" borderId="9" xfId="0" applyFont="1" applyFill="1" applyBorder="1" applyAlignment="1">
      <alignment horizontal="center"/>
    </xf>
    <xf numFmtId="0" fontId="32" fillId="0" borderId="9" xfId="0" applyFont="1" applyFill="1" applyBorder="1" applyAlignment="1"/>
    <xf numFmtId="3" fontId="19" fillId="0" borderId="9" xfId="4" applyNumberFormat="1" applyFont="1" applyFill="1" applyBorder="1"/>
    <xf numFmtId="41" fontId="19" fillId="0" borderId="9" xfId="3" applyFont="1" applyFill="1" applyBorder="1"/>
    <xf numFmtId="3" fontId="19" fillId="0" borderId="12" xfId="0" applyNumberFormat="1" applyFont="1" applyFill="1" applyBorder="1" applyAlignment="1"/>
    <xf numFmtId="0" fontId="19" fillId="0" borderId="13" xfId="0" applyFont="1" applyFill="1" applyBorder="1" applyAlignment="1">
      <alignment horizontal="center"/>
    </xf>
    <xf numFmtId="0" fontId="32" fillId="0" borderId="13" xfId="0" applyFont="1" applyFill="1" applyBorder="1" applyAlignment="1"/>
    <xf numFmtId="3" fontId="19" fillId="0" borderId="13" xfId="4" applyNumberFormat="1" applyFont="1" applyFill="1" applyBorder="1"/>
    <xf numFmtId="41" fontId="19" fillId="0" borderId="13" xfId="3" applyFont="1" applyFill="1" applyBorder="1"/>
    <xf numFmtId="3" fontId="19" fillId="0" borderId="14" xfId="0" applyNumberFormat="1" applyFont="1" applyFill="1" applyBorder="1" applyAlignment="1"/>
    <xf numFmtId="3" fontId="34" fillId="3" borderId="16" xfId="0" applyNumberFormat="1" applyFont="1" applyFill="1" applyBorder="1" applyAlignment="1">
      <alignment wrapText="1"/>
    </xf>
    <xf numFmtId="41" fontId="34" fillId="3" borderId="13" xfId="3" applyFont="1" applyFill="1" applyBorder="1" applyAlignment="1">
      <alignment wrapText="1"/>
    </xf>
    <xf numFmtId="3" fontId="34" fillId="3" borderId="18" xfId="0" applyNumberFormat="1" applyFont="1" applyFill="1" applyBorder="1" applyAlignment="1">
      <alignment wrapText="1"/>
    </xf>
    <xf numFmtId="164" fontId="19" fillId="0" borderId="8" xfId="4" applyNumberFormat="1" applyFont="1" applyFill="1" applyBorder="1" applyAlignment="1">
      <alignment wrapText="1"/>
    </xf>
    <xf numFmtId="164" fontId="19" fillId="0" borderId="10" xfId="0" applyNumberFormat="1" applyFont="1" applyFill="1" applyBorder="1" applyAlignment="1"/>
    <xf numFmtId="164" fontId="19" fillId="0" borderId="11" xfId="0" applyNumberFormat="1" applyFont="1" applyFill="1" applyBorder="1" applyAlignment="1"/>
    <xf numFmtId="164" fontId="19" fillId="0" borderId="12" xfId="0" applyNumberFormat="1" applyFont="1" applyFill="1" applyBorder="1" applyAlignment="1"/>
    <xf numFmtId="3" fontId="19" fillId="0" borderId="8" xfId="0" applyNumberFormat="1" applyFont="1" applyFill="1" applyBorder="1" applyAlignment="1"/>
    <xf numFmtId="16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3" fontId="0" fillId="0" borderId="1" xfId="0" applyNumberFormat="1" applyBorder="1">
      <alignment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5" fillId="0" borderId="1" xfId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wrapText="1"/>
    </xf>
    <xf numFmtId="166" fontId="23" fillId="0" borderId="0" xfId="3" applyNumberFormat="1" applyFont="1" applyFill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9" fontId="0" fillId="0" borderId="0" xfId="2" applyFont="1" applyBorder="1" applyAlignment="1">
      <alignment horizontal="center" vertical="center" wrapText="1"/>
    </xf>
    <xf numFmtId="167" fontId="0" fillId="0" borderId="0" xfId="2" applyNumberFormat="1" applyFont="1" applyBorder="1" applyAlignment="1">
      <alignment horizontal="center" vertical="center" wrapText="1"/>
    </xf>
    <xf numFmtId="167" fontId="0" fillId="0" borderId="1" xfId="2" applyNumberFormat="1" applyFont="1" applyBorder="1" applyAlignment="1">
      <alignment vertical="center"/>
    </xf>
    <xf numFmtId="41" fontId="0" fillId="0" borderId="1" xfId="3" applyFont="1" applyBorder="1" applyAlignment="1">
      <alignment horizontal="center" vertical="center"/>
    </xf>
    <xf numFmtId="41" fontId="3" fillId="0" borderId="1" xfId="3" quotePrefix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5" fillId="0" borderId="1" xfId="1" quotePrefix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/>
    </xf>
    <xf numFmtId="0" fontId="15" fillId="0" borderId="1" xfId="1" quotePrefix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3" xfId="0" quotePrefix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41" fontId="0" fillId="0" borderId="0" xfId="3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 wrapText="1"/>
    </xf>
    <xf numFmtId="41" fontId="3" fillId="0" borderId="0" xfId="3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35" fillId="0" borderId="1" xfId="1" quotePrefix="1" applyFont="1" applyFill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8" fontId="19" fillId="0" borderId="1" xfId="5" applyNumberFormat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41" fontId="19" fillId="0" borderId="1" xfId="3" applyFont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19" fillId="0" borderId="4" xfId="0" applyFont="1" applyBorder="1" applyAlignment="1">
      <alignment vertical="center" wrapText="1"/>
    </xf>
    <xf numFmtId="41" fontId="3" fillId="0" borderId="1" xfId="3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8" fontId="3" fillId="0" borderId="1" xfId="5" applyNumberFormat="1" applyFont="1" applyFill="1" applyBorder="1" applyAlignment="1">
      <alignment horizontal="center" vertical="center" wrapText="1"/>
    </xf>
    <xf numFmtId="41" fontId="3" fillId="0" borderId="1" xfId="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8" fontId="19" fillId="0" borderId="1" xfId="5" applyNumberFormat="1" applyFont="1" applyFill="1" applyBorder="1" applyAlignment="1">
      <alignment horizontal="center" vertical="center" wrapText="1"/>
    </xf>
    <xf numFmtId="41" fontId="19" fillId="0" borderId="1" xfId="3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9" fontId="23" fillId="0" borderId="0" xfId="2" applyFont="1" applyFill="1" applyBorder="1" applyAlignment="1">
      <alignment wrapText="1"/>
    </xf>
    <xf numFmtId="0" fontId="19" fillId="0" borderId="3" xfId="0" applyFont="1" applyFill="1" applyBorder="1" applyAlignment="1">
      <alignment horizontal="center"/>
    </xf>
    <xf numFmtId="0" fontId="32" fillId="0" borderId="3" xfId="0" applyFont="1" applyFill="1" applyBorder="1" applyAlignment="1"/>
    <xf numFmtId="3" fontId="19" fillId="0" borderId="3" xfId="4" applyNumberFormat="1" applyFont="1" applyFill="1" applyBorder="1"/>
    <xf numFmtId="41" fontId="19" fillId="0" borderId="3" xfId="3" applyFont="1" applyFill="1" applyBorder="1"/>
    <xf numFmtId="164" fontId="19" fillId="0" borderId="26" xfId="0" applyNumberFormat="1" applyFont="1" applyFill="1" applyBorder="1" applyAlignment="1"/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15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9" fillId="0" borderId="2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5" fillId="0" borderId="2" xfId="1" applyBorder="1" applyAlignment="1">
      <alignment horizontal="center" vertical="center" wrapText="1"/>
    </xf>
    <xf numFmtId="0" fontId="15" fillId="0" borderId="3" xfId="1" applyBorder="1" applyAlignment="1">
      <alignment horizontal="center" vertical="center" wrapText="1"/>
    </xf>
    <xf numFmtId="0" fontId="15" fillId="0" borderId="4" xfId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0" fontId="26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4" fillId="3" borderId="15" xfId="0" applyFont="1" applyFill="1" applyBorder="1" applyAlignment="1">
      <alignment horizontal="center"/>
    </xf>
    <xf numFmtId="0" fontId="34" fillId="3" borderId="16" xfId="0" applyFont="1" applyFill="1" applyBorder="1" applyAlignment="1">
      <alignment horizontal="center"/>
    </xf>
    <xf numFmtId="0" fontId="34" fillId="3" borderId="18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top" wrapText="1"/>
    </xf>
    <xf numFmtId="41" fontId="3" fillId="0" borderId="6" xfId="3" quotePrefix="1" applyFont="1" applyBorder="1" applyAlignment="1">
      <alignment horizontal="center" vertical="top" wrapText="1"/>
    </xf>
    <xf numFmtId="0" fontId="3" fillId="0" borderId="5" xfId="0" quotePrefix="1" applyFont="1" applyBorder="1" applyAlignment="1">
      <alignment horizontal="center" vertical="top" wrapText="1"/>
    </xf>
    <xf numFmtId="0" fontId="15" fillId="0" borderId="2" xfId="1" quotePrefix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41" fontId="0" fillId="0" borderId="2" xfId="3" applyFont="1" applyBorder="1" applyAlignment="1">
      <alignment horizontal="center" vertical="center"/>
    </xf>
    <xf numFmtId="41" fontId="0" fillId="0" borderId="3" xfId="3" applyFont="1" applyBorder="1" applyAlignment="1">
      <alignment horizontal="center" vertical="center"/>
    </xf>
    <xf numFmtId="41" fontId="0" fillId="0" borderId="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wrapText="1"/>
    </xf>
    <xf numFmtId="0" fontId="31" fillId="3" borderId="16" xfId="0" applyFont="1" applyFill="1" applyBorder="1" applyAlignment="1">
      <alignment horizontal="center" wrapText="1"/>
    </xf>
    <xf numFmtId="0" fontId="31" fillId="3" borderId="18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wrapText="1"/>
    </xf>
    <xf numFmtId="0" fontId="33" fillId="3" borderId="16" xfId="0" applyFont="1" applyFill="1" applyBorder="1" applyAlignment="1">
      <alignment horizontal="center" wrapText="1"/>
    </xf>
    <xf numFmtId="0" fontId="33" fillId="3" borderId="17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1" fontId="0" fillId="0" borderId="2" xfId="3" applyFont="1" applyBorder="1" applyAlignment="1">
      <alignment horizontal="center" vertical="top"/>
    </xf>
    <xf numFmtId="41" fontId="0" fillId="0" borderId="3" xfId="3" applyFont="1" applyBorder="1" applyAlignment="1">
      <alignment horizontal="center" vertical="top"/>
    </xf>
    <xf numFmtId="41" fontId="0" fillId="0" borderId="4" xfId="3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168" fontId="3" fillId="0" borderId="6" xfId="5" applyNumberFormat="1" applyFont="1" applyBorder="1" applyAlignment="1">
      <alignment horizontal="center" vertical="center" wrapText="1"/>
    </xf>
    <xf numFmtId="0" fontId="15" fillId="0" borderId="1" xfId="1" quotePrefix="1" applyFill="1" applyBorder="1" applyAlignment="1">
      <alignment horizontal="center" vertical="center" wrapText="1"/>
    </xf>
    <xf numFmtId="41" fontId="3" fillId="0" borderId="1" xfId="3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15" fillId="0" borderId="5" xfId="1" quotePrefix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8" fontId="19" fillId="0" borderId="6" xfId="5" applyNumberFormat="1" applyFont="1" applyFill="1" applyBorder="1" applyAlignment="1">
      <alignment horizontal="center" vertical="center" wrapText="1"/>
    </xf>
    <xf numFmtId="168" fontId="19" fillId="0" borderId="1" xfId="5" applyNumberFormat="1" applyFont="1" applyFill="1" applyBorder="1" applyAlignment="1">
      <alignment horizontal="center" vertical="center" wrapText="1"/>
    </xf>
    <xf numFmtId="41" fontId="19" fillId="0" borderId="1" xfId="3" applyFont="1" applyFill="1" applyBorder="1" applyAlignment="1">
      <alignment horizontal="center" vertical="center" wrapText="1"/>
    </xf>
    <xf numFmtId="0" fontId="19" fillId="0" borderId="2" xfId="0" quotePrefix="1" applyFont="1" applyBorder="1" applyAlignment="1">
      <alignment horizontal="center" vertical="center" wrapText="1"/>
    </xf>
    <xf numFmtId="0" fontId="19" fillId="0" borderId="4" xfId="0" quotePrefix="1" applyFont="1" applyBorder="1" applyAlignment="1">
      <alignment horizontal="center" vertical="center" wrapText="1"/>
    </xf>
  </cellXfs>
  <cellStyles count="6">
    <cellStyle name="Hipervínculo" xfId="1" builtinId="8"/>
    <cellStyle name="Millares" xfId="5" builtinId="3"/>
    <cellStyle name="Millares [0]" xfId="3" builtinId="6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/>
              <a:t>Programas Institucionales ejecutados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988747693667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324133988201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1.97032301655361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3.2904550297549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31025700995295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2.630389023154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3.2904550297549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3.9505210363555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2127442479454637E-3"/>
                  <c:y val="3.2904550297549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063721239729248E-3"/>
                  <c:y val="3.2904550297549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3.2904550297549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3.2904550297549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Hoja1!$A$90:$A$101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Hoja1!$D$90:$D$101</c:f>
              <c:numCache>
                <c:formatCode>0%</c:formatCode>
                <c:ptCount val="12"/>
                <c:pt idx="0">
                  <c:v>8.5599999999999996E-2</c:v>
                </c:pt>
                <c:pt idx="1">
                  <c:v>0.14810000000000001</c:v>
                </c:pt>
                <c:pt idx="2">
                  <c:v>0.25</c:v>
                </c:pt>
                <c:pt idx="3">
                  <c:v>0.32</c:v>
                </c:pt>
                <c:pt idx="4">
                  <c:v>0.43</c:v>
                </c:pt>
                <c:pt idx="5">
                  <c:v>0.53</c:v>
                </c:pt>
                <c:pt idx="6">
                  <c:v>0.62</c:v>
                </c:pt>
                <c:pt idx="7">
                  <c:v>0.71</c:v>
                </c:pt>
                <c:pt idx="8">
                  <c:v>0.8</c:v>
                </c:pt>
                <c:pt idx="9">
                  <c:v>0.88</c:v>
                </c:pt>
                <c:pt idx="10">
                  <c:v>0.97</c:v>
                </c:pt>
                <c:pt idx="11">
                  <c:v>1.03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7626464"/>
        <c:axId val="-117625376"/>
      </c:barChart>
      <c:catAx>
        <c:axId val="-11762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>
                    <a:solidFill>
                      <a:sysClr val="windowText" lastClr="000000"/>
                    </a:solidFill>
                  </a:rPr>
                  <a:t>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17625376"/>
        <c:crosses val="autoZero"/>
        <c:auto val="1"/>
        <c:lblAlgn val="ctr"/>
        <c:lblOffset val="100"/>
        <c:noMultiLvlLbl val="0"/>
      </c:catAx>
      <c:valAx>
        <c:axId val="-117625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176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Servicios Misionales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Hoja1!$B$119</c:f>
              <c:strCache>
                <c:ptCount val="1"/>
                <c:pt idx="0">
                  <c:v>Supervisión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4.5603674540681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Hoja1!$F$119</c:f>
              <c:numCache>
                <c:formatCode>0.0%</c:formatCode>
                <c:ptCount val="1"/>
                <c:pt idx="0">
                  <c:v>0.995</c:v>
                </c:pt>
              </c:numCache>
            </c:numRef>
          </c:val>
        </c:ser>
        <c:ser>
          <c:idx val="1"/>
          <c:order val="1"/>
          <c:tx>
            <c:strRef>
              <c:f>Hoja1!$B$120</c:f>
              <c:strCache>
                <c:ptCount val="1"/>
                <c:pt idx="0">
                  <c:v>Fiscalización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Hoja1!$F$120</c:f>
              <c:numCache>
                <c:formatCode>0.0%</c:formatCode>
                <c:ptCount val="1"/>
                <c:pt idx="0">
                  <c:v>1.56</c:v>
                </c:pt>
              </c:numCache>
            </c:numRef>
          </c:val>
        </c:ser>
        <c:ser>
          <c:idx val="2"/>
          <c:order val="2"/>
          <c:tx>
            <c:strRef>
              <c:f>Hoja1!$B$121</c:f>
              <c:strCache>
                <c:ptCount val="1"/>
                <c:pt idx="0">
                  <c:v>Intervención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0185067526415994E-16"/>
                  <c:y val="-9.32852143482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Hoja1!$F$121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7627008"/>
        <c:axId val="-117631904"/>
      </c:barChart>
      <c:catAx>
        <c:axId val="-117627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7631904"/>
        <c:crosses val="autoZero"/>
        <c:auto val="1"/>
        <c:lblAlgn val="ctr"/>
        <c:lblOffset val="100"/>
        <c:noMultiLvlLbl val="0"/>
      </c:catAx>
      <c:valAx>
        <c:axId val="-11763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-11762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39654418197726"/>
          <c:y val="0.89409667541557303"/>
          <c:w val="0.74220669291338581"/>
          <c:h val="7.81255468066491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ADMINISTRATIVA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85877806940799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32174103237096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(Hoja1!$D$170,Hoja1!$E$170)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(Hoja1!$D$209,Hoja1!$E$209)</c:f>
              <c:numCache>
                <c:formatCode>#,##0</c:formatCode>
                <c:ptCount val="2"/>
                <c:pt idx="0">
                  <c:v>25578480391</c:v>
                </c:pt>
                <c:pt idx="1">
                  <c:v>18853452139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7624832"/>
        <c:axId val="-117630816"/>
      </c:barChart>
      <c:catAx>
        <c:axId val="-11762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17630816"/>
        <c:crosses val="autoZero"/>
        <c:auto val="1"/>
        <c:lblAlgn val="ctr"/>
        <c:lblOffset val="100"/>
        <c:noMultiLvlLbl val="0"/>
      </c:catAx>
      <c:valAx>
        <c:axId val="-1176308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1762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MISIONAL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16084120235704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00621402301687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52%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(Hoja1!$D$170,Hoja1!$E$170)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(Hoja1!$D$243,Hoja1!$E$243)</c:f>
              <c:numCache>
                <c:formatCode>_(* #,##0_);_(* \(#,##0\);_(* "-"_);_(@_)</c:formatCode>
                <c:ptCount val="2"/>
                <c:pt idx="0" formatCode="#,##0">
                  <c:v>6412001291</c:v>
                </c:pt>
                <c:pt idx="1">
                  <c:v>3354133065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7627552"/>
        <c:axId val="-117634624"/>
      </c:barChart>
      <c:catAx>
        <c:axId val="-1176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17634624"/>
        <c:crosses val="autoZero"/>
        <c:auto val="1"/>
        <c:lblAlgn val="ctr"/>
        <c:lblOffset val="100"/>
        <c:noMultiLvlLbl val="0"/>
      </c:catAx>
      <c:valAx>
        <c:axId val="-117634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1762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1657351</xdr:colOff>
      <xdr:row>101</xdr:row>
      <xdr:rowOff>66675</xdr:rowOff>
    </xdr:from>
    <xdr:to>
      <xdr:col>4</xdr:col>
      <xdr:colOff>609600</xdr:colOff>
      <xdr:row>111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127</xdr:row>
      <xdr:rowOff>9524</xdr:rowOff>
    </xdr:from>
    <xdr:to>
      <xdr:col>4</xdr:col>
      <xdr:colOff>514350</xdr:colOff>
      <xdr:row>139</xdr:row>
      <xdr:rowOff>114299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2257425</xdr:colOff>
      <xdr:row>210</xdr:row>
      <xdr:rowOff>38100</xdr:rowOff>
    </xdr:from>
    <xdr:to>
      <xdr:col>3</xdr:col>
      <xdr:colOff>1381125</xdr:colOff>
      <xdr:row>221</xdr:row>
      <xdr:rowOff>123826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2466975</xdr:colOff>
      <xdr:row>244</xdr:row>
      <xdr:rowOff>66674</xdr:rowOff>
    </xdr:from>
    <xdr:to>
      <xdr:col>4</xdr:col>
      <xdr:colOff>142875</xdr:colOff>
      <xdr:row>254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28575</xdr:colOff>
      <xdr:row>263</xdr:row>
      <xdr:rowOff>28575</xdr:rowOff>
    </xdr:from>
    <xdr:to>
      <xdr:col>4</xdr:col>
      <xdr:colOff>1771650</xdr:colOff>
      <xdr:row>263</xdr:row>
      <xdr:rowOff>1133475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2400" y="46520100"/>
          <a:ext cx="1743075" cy="1104900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0</xdr:row>
      <xdr:rowOff>76200</xdr:rowOff>
    </xdr:from>
    <xdr:to>
      <xdr:col>1</xdr:col>
      <xdr:colOff>714374</xdr:colOff>
      <xdr:row>5</xdr:row>
      <xdr:rowOff>66675</xdr:rowOff>
    </xdr:to>
    <xdr:pic>
      <xdr:nvPicPr>
        <xdr:cNvPr id="11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504824" y="76200"/>
          <a:ext cx="10572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12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2</xdr:col>
      <xdr:colOff>2124076</xdr:colOff>
      <xdr:row>5</xdr:row>
      <xdr:rowOff>47625</xdr:rowOff>
    </xdr:to>
    <xdr:sp macro="" textlink="">
      <xdr:nvSpPr>
        <xdr:cNvPr id="13" name="Cuadro de texto 3"/>
        <xdr:cNvSpPr txBox="1">
          <a:spLocks noChangeArrowheads="1"/>
        </xdr:cNvSpPr>
      </xdr:nvSpPr>
      <xdr:spPr bwMode="auto">
        <a:xfrm>
          <a:off x="2162176" y="76200"/>
          <a:ext cx="335280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Cooperativismo</a:t>
          </a:r>
          <a:endParaRPr lang="es-PY" sz="1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2876550</xdr:colOff>
      <xdr:row>1</xdr:row>
      <xdr:rowOff>104775</xdr:rowOff>
    </xdr:from>
    <xdr:to>
      <xdr:col>3</xdr:col>
      <xdr:colOff>1485900</xdr:colOff>
      <xdr:row>4</xdr:row>
      <xdr:rowOff>120015</xdr:rowOff>
    </xdr:to>
    <xdr:pic>
      <xdr:nvPicPr>
        <xdr:cNvPr id="14" name="Imagen 13" descr="Resultado de imagen para gobierno nacional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66700"/>
          <a:ext cx="1514475" cy="501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942975</xdr:colOff>
      <xdr:row>1</xdr:row>
      <xdr:rowOff>95250</xdr:rowOff>
    </xdr:from>
    <xdr:to>
      <xdr:col>5</xdr:col>
      <xdr:colOff>276225</xdr:colOff>
      <xdr:row>4</xdr:row>
      <xdr:rowOff>35560</xdr:rowOff>
    </xdr:to>
    <xdr:pic>
      <xdr:nvPicPr>
        <xdr:cNvPr id="15" name="Imagen 14" descr="Gobierno Nacional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"/>
          <a:ext cx="1114425" cy="426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aciones.gov.py/convenios-marco/convenio/370374-adquisicion-resmas-papel-criterios-sustentabilidad.html" TargetMode="External"/><Relationship Id="rId3" Type="http://schemas.openxmlformats.org/officeDocument/2006/relationships/hyperlink" Target="http://www.incoop.gov.py/v2/wp-content/uploads/2016/05/OBJETIVOS-GENERALES-DEL-PLAN-ESTRATEGICO.pdf" TargetMode="External"/><Relationship Id="rId7" Type="http://schemas.openxmlformats.org/officeDocument/2006/relationships/hyperlink" Target="https://www.contrataciones.gov.py/convenios-marco/convenio/373491-adquisicion-utiles-oficina.html" TargetMode="External"/><Relationship Id="rId2" Type="http://schemas.openxmlformats.org/officeDocument/2006/relationships/hyperlink" Target="http://www.incoop.gov.py/v2/wp-content/uploads/2019/06/Convenio%20DGRV.pdf" TargetMode="External"/><Relationship Id="rId1" Type="http://schemas.openxmlformats.org/officeDocument/2006/relationships/hyperlink" Target="http://www.incoop.gov.py/v2/?page_id=7906" TargetMode="External"/><Relationship Id="rId6" Type="http://schemas.openxmlformats.org/officeDocument/2006/relationships/hyperlink" Target="http://paneldenuncias.senac.gov.py/" TargetMode="External"/><Relationship Id="rId5" Type="http://schemas.openxmlformats.org/officeDocument/2006/relationships/hyperlink" Target="https://informacionpublica.paraguay.gov.py/portal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y.undp.org/content/paraguay/es/home/sustainable-development-goals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4"/>
  <sheetViews>
    <sheetView showGridLines="0" tabSelected="1" zoomScaleNormal="100" workbookViewId="0">
      <selection activeCell="A15" sqref="A15:E15"/>
    </sheetView>
  </sheetViews>
  <sheetFormatPr baseColWidth="10" defaultColWidth="9.140625" defaultRowHeight="15"/>
  <cols>
    <col min="1" max="1" width="12.7109375" customWidth="1"/>
    <col min="2" max="2" width="38.140625" customWidth="1"/>
    <col min="3" max="3" width="43.5703125" customWidth="1"/>
    <col min="4" max="4" width="24.42578125" customWidth="1"/>
    <col min="5" max="5" width="26.7109375" customWidth="1"/>
    <col min="6" max="6" width="26" bestFit="1" customWidth="1"/>
    <col min="7" max="7" width="14.140625" customWidth="1"/>
  </cols>
  <sheetData>
    <row r="1" spans="1:6" s="37" customFormat="1" ht="12.75"/>
    <row r="2" spans="1:6" s="37" customFormat="1" ht="12.75"/>
    <row r="3" spans="1:6" s="37" customFormat="1" ht="12.75"/>
    <row r="4" spans="1:6" s="37" customFormat="1" ht="12.75"/>
    <row r="5" spans="1:6" s="37" customFormat="1" ht="12.75"/>
    <row r="8" spans="1:6" ht="18.75">
      <c r="A8" s="199" t="s">
        <v>189</v>
      </c>
      <c r="B8" s="200"/>
      <c r="C8" s="200"/>
      <c r="D8" s="200"/>
      <c r="E8" s="200"/>
      <c r="F8" s="200"/>
    </row>
    <row r="10" spans="1:6">
      <c r="A10" s="2" t="s">
        <v>0</v>
      </c>
    </row>
    <row r="11" spans="1:6">
      <c r="A11" s="35" t="s">
        <v>152</v>
      </c>
    </row>
    <row r="12" spans="1:6">
      <c r="A12" s="35" t="s">
        <v>191</v>
      </c>
    </row>
    <row r="13" spans="1:6">
      <c r="A13" s="35"/>
    </row>
    <row r="14" spans="1:6">
      <c r="A14" s="3" t="s">
        <v>1</v>
      </c>
    </row>
    <row r="15" spans="1:6" s="35" customFormat="1" ht="28.5" customHeight="1">
      <c r="A15" s="201" t="s">
        <v>76</v>
      </c>
      <c r="B15" s="201"/>
      <c r="C15" s="201"/>
      <c r="D15" s="201"/>
      <c r="E15" s="201"/>
    </row>
    <row r="17" spans="1:5">
      <c r="A17" s="1" t="s">
        <v>116</v>
      </c>
    </row>
    <row r="18" spans="1:5" ht="27.75" customHeight="1">
      <c r="A18" s="202" t="s">
        <v>93</v>
      </c>
      <c r="B18" s="202"/>
      <c r="C18" s="202"/>
      <c r="D18" s="202"/>
      <c r="E18" s="202"/>
    </row>
    <row r="20" spans="1:5" s="1" customFormat="1">
      <c r="A20" s="34" t="s">
        <v>155</v>
      </c>
    </row>
    <row r="22" spans="1:5">
      <c r="A22" s="44" t="s">
        <v>2</v>
      </c>
      <c r="B22" s="44" t="s">
        <v>3</v>
      </c>
      <c r="C22" s="44" t="s">
        <v>4</v>
      </c>
      <c r="D22" s="45" t="s">
        <v>5</v>
      </c>
    </row>
    <row r="23" spans="1:5">
      <c r="A23" s="13">
        <v>1</v>
      </c>
      <c r="B23" s="5" t="s">
        <v>80</v>
      </c>
      <c r="C23" s="5" t="s">
        <v>87</v>
      </c>
      <c r="D23" s="6" t="s">
        <v>86</v>
      </c>
    </row>
    <row r="24" spans="1:5">
      <c r="A24" s="13">
        <f t="shared" ref="A24:A28" si="0">1+A23</f>
        <v>2</v>
      </c>
      <c r="B24" s="5" t="s">
        <v>81</v>
      </c>
      <c r="C24" s="5" t="s">
        <v>85</v>
      </c>
      <c r="D24" s="6" t="s">
        <v>86</v>
      </c>
    </row>
    <row r="25" spans="1:5">
      <c r="A25" s="13">
        <f t="shared" si="0"/>
        <v>3</v>
      </c>
      <c r="B25" s="5" t="s">
        <v>82</v>
      </c>
      <c r="C25" s="5" t="s">
        <v>89</v>
      </c>
      <c r="D25" s="6" t="s">
        <v>90</v>
      </c>
    </row>
    <row r="26" spans="1:5">
      <c r="A26" s="13">
        <f t="shared" si="0"/>
        <v>4</v>
      </c>
      <c r="B26" s="5" t="s">
        <v>83</v>
      </c>
      <c r="C26" s="123" t="s">
        <v>192</v>
      </c>
      <c r="D26" s="6" t="s">
        <v>86</v>
      </c>
    </row>
    <row r="27" spans="1:5">
      <c r="A27" s="13">
        <f t="shared" si="0"/>
        <v>5</v>
      </c>
      <c r="B27" s="5" t="s">
        <v>84</v>
      </c>
      <c r="C27" s="123" t="s">
        <v>193</v>
      </c>
      <c r="D27" s="6" t="s">
        <v>88</v>
      </c>
    </row>
    <row r="28" spans="1:5" ht="17.25" customHeight="1">
      <c r="A28" s="13">
        <f t="shared" si="0"/>
        <v>6</v>
      </c>
      <c r="B28" s="12" t="s">
        <v>77</v>
      </c>
      <c r="C28" s="5" t="s">
        <v>78</v>
      </c>
      <c r="D28" s="6" t="s">
        <v>79</v>
      </c>
    </row>
    <row r="30" spans="1:5">
      <c r="A30" s="4" t="s">
        <v>6</v>
      </c>
      <c r="B30" s="4"/>
      <c r="C30" s="4"/>
    </row>
    <row r="31" spans="1:5" s="35" customFormat="1">
      <c r="A31" s="34" t="s">
        <v>7</v>
      </c>
      <c r="B31" s="34"/>
      <c r="C31" s="34"/>
    </row>
    <row r="32" spans="1:5" ht="27.75" customHeight="1">
      <c r="A32" s="192" t="s">
        <v>299</v>
      </c>
      <c r="B32" s="193"/>
      <c r="C32" s="16" t="s">
        <v>300</v>
      </c>
    </row>
    <row r="33" spans="1:17" s="31" customFormat="1">
      <c r="A33" s="38"/>
      <c r="B33" s="38"/>
      <c r="C33" s="38"/>
    </row>
    <row r="34" spans="1:17" s="35" customFormat="1" ht="15" customHeight="1">
      <c r="A34" s="207" t="s">
        <v>156</v>
      </c>
      <c r="B34" s="207"/>
      <c r="C34" s="207"/>
      <c r="D34" s="207"/>
      <c r="E34" s="41"/>
      <c r="F34" s="41"/>
    </row>
    <row r="35" spans="1:17" ht="47.25" customHeight="1">
      <c r="A35" s="204" t="s">
        <v>158</v>
      </c>
      <c r="B35" s="205"/>
      <c r="C35" s="205"/>
      <c r="D35" s="205"/>
      <c r="E35" s="40"/>
      <c r="F35" s="15"/>
    </row>
    <row r="36" spans="1:17" ht="46.5" customHeight="1">
      <c r="A36" s="206" t="s">
        <v>159</v>
      </c>
      <c r="B36" s="206"/>
      <c r="C36" s="206"/>
      <c r="D36" s="206"/>
      <c r="E36" s="40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>
      <c r="A37" s="42" t="s">
        <v>8</v>
      </c>
      <c r="B37" s="42" t="s">
        <v>9</v>
      </c>
      <c r="C37" s="42" t="s">
        <v>10</v>
      </c>
      <c r="D37" s="43" t="s">
        <v>11</v>
      </c>
    </row>
    <row r="38" spans="1:17" ht="90">
      <c r="A38" s="208" t="s">
        <v>12</v>
      </c>
      <c r="B38" s="208" t="s">
        <v>105</v>
      </c>
      <c r="C38" s="17" t="s">
        <v>107</v>
      </c>
      <c r="D38" s="16" t="s">
        <v>108</v>
      </c>
    </row>
    <row r="39" spans="1:17" ht="105">
      <c r="A39" s="209"/>
      <c r="B39" s="209"/>
      <c r="C39" s="17" t="s">
        <v>109</v>
      </c>
      <c r="D39" s="203" t="s">
        <v>157</v>
      </c>
    </row>
    <row r="40" spans="1:17" ht="30">
      <c r="A40" s="7" t="s">
        <v>13</v>
      </c>
      <c r="B40" s="17" t="s">
        <v>106</v>
      </c>
      <c r="C40" s="17" t="s">
        <v>110</v>
      </c>
      <c r="D40" s="203"/>
    </row>
    <row r="42" spans="1:17" s="35" customFormat="1">
      <c r="A42" s="34" t="s">
        <v>14</v>
      </c>
    </row>
    <row r="43" spans="1:17" s="35" customFormat="1">
      <c r="A43" s="34" t="s">
        <v>15</v>
      </c>
    </row>
    <row r="44" spans="1:17">
      <c r="A44" s="42" t="s">
        <v>16</v>
      </c>
      <c r="B44" s="42" t="s">
        <v>17</v>
      </c>
      <c r="C44" s="42" t="s">
        <v>18</v>
      </c>
    </row>
    <row r="45" spans="1:17" ht="30">
      <c r="A45" s="7" t="s">
        <v>178</v>
      </c>
      <c r="B45" s="109">
        <v>1</v>
      </c>
      <c r="C45" s="120" t="s">
        <v>203</v>
      </c>
    </row>
    <row r="46" spans="1:17" ht="30">
      <c r="A46" s="7" t="s">
        <v>179</v>
      </c>
      <c r="B46" s="109">
        <v>1</v>
      </c>
      <c r="C46" s="120" t="s">
        <v>204</v>
      </c>
    </row>
    <row r="47" spans="1:17" ht="30">
      <c r="A47" s="7" t="s">
        <v>180</v>
      </c>
      <c r="B47" s="109">
        <v>1</v>
      </c>
      <c r="C47" s="120" t="s">
        <v>201</v>
      </c>
    </row>
    <row r="48" spans="1:17" ht="30">
      <c r="A48" s="7" t="s">
        <v>181</v>
      </c>
      <c r="B48" s="109">
        <v>1</v>
      </c>
      <c r="C48" s="120" t="s">
        <v>202</v>
      </c>
    </row>
    <row r="49" spans="1:3" ht="30">
      <c r="A49" s="7" t="s">
        <v>182</v>
      </c>
      <c r="B49" s="124">
        <v>1</v>
      </c>
      <c r="C49" s="120" t="s">
        <v>196</v>
      </c>
    </row>
    <row r="50" spans="1:3" ht="30">
      <c r="A50" s="7" t="s">
        <v>183</v>
      </c>
      <c r="B50" s="124">
        <v>1</v>
      </c>
      <c r="C50" s="120" t="s">
        <v>197</v>
      </c>
    </row>
    <row r="51" spans="1:3" ht="30">
      <c r="A51" s="7" t="s">
        <v>184</v>
      </c>
      <c r="B51" s="124">
        <v>1</v>
      </c>
      <c r="C51" s="120" t="s">
        <v>198</v>
      </c>
    </row>
    <row r="52" spans="1:3" ht="30">
      <c r="A52" s="7" t="s">
        <v>170</v>
      </c>
      <c r="B52" s="14">
        <v>1</v>
      </c>
      <c r="C52" s="120" t="s">
        <v>200</v>
      </c>
    </row>
    <row r="53" spans="1:3" ht="30">
      <c r="A53" s="7" t="s">
        <v>171</v>
      </c>
      <c r="B53" s="14">
        <v>1</v>
      </c>
      <c r="C53" s="120" t="s">
        <v>199</v>
      </c>
    </row>
    <row r="54" spans="1:3" ht="30">
      <c r="A54" s="7" t="s">
        <v>172</v>
      </c>
      <c r="B54" s="14">
        <v>1</v>
      </c>
      <c r="C54" s="120" t="s">
        <v>195</v>
      </c>
    </row>
    <row r="55" spans="1:3" ht="30">
      <c r="A55" s="7" t="s">
        <v>174</v>
      </c>
      <c r="B55" s="14">
        <v>1</v>
      </c>
      <c r="C55" s="120" t="s">
        <v>194</v>
      </c>
    </row>
    <row r="57" spans="1:3" s="35" customFormat="1">
      <c r="A57" s="34" t="s">
        <v>19</v>
      </c>
    </row>
    <row r="58" spans="1:3">
      <c r="A58" s="42" t="s">
        <v>16</v>
      </c>
      <c r="B58" s="42" t="s">
        <v>17</v>
      </c>
      <c r="C58" s="42" t="s">
        <v>20</v>
      </c>
    </row>
    <row r="59" spans="1:3">
      <c r="A59" s="17" t="s">
        <v>178</v>
      </c>
      <c r="B59" s="109">
        <v>1</v>
      </c>
      <c r="C59" s="196" t="s">
        <v>173</v>
      </c>
    </row>
    <row r="60" spans="1:3">
      <c r="A60" s="17" t="s">
        <v>179</v>
      </c>
      <c r="B60" s="109">
        <v>1</v>
      </c>
      <c r="C60" s="197"/>
    </row>
    <row r="61" spans="1:3">
      <c r="A61" s="17" t="s">
        <v>180</v>
      </c>
      <c r="B61" s="109">
        <v>1</v>
      </c>
      <c r="C61" s="197"/>
    </row>
    <row r="62" spans="1:3">
      <c r="A62" s="17" t="s">
        <v>181</v>
      </c>
      <c r="B62" s="109">
        <v>1</v>
      </c>
      <c r="C62" s="197"/>
    </row>
    <row r="63" spans="1:3">
      <c r="A63" s="17" t="s">
        <v>182</v>
      </c>
      <c r="B63" s="109">
        <v>1</v>
      </c>
      <c r="C63" s="197"/>
    </row>
    <row r="64" spans="1:3">
      <c r="A64" s="17" t="s">
        <v>183</v>
      </c>
      <c r="B64" s="109">
        <v>1</v>
      </c>
      <c r="C64" s="197"/>
    </row>
    <row r="65" spans="1:5">
      <c r="A65" s="17" t="s">
        <v>184</v>
      </c>
      <c r="B65" s="109">
        <v>1</v>
      </c>
      <c r="C65" s="197"/>
    </row>
    <row r="66" spans="1:5">
      <c r="A66" s="7" t="s">
        <v>170</v>
      </c>
      <c r="B66" s="109">
        <v>1</v>
      </c>
      <c r="C66" s="197"/>
    </row>
    <row r="67" spans="1:5">
      <c r="A67" s="7" t="s">
        <v>171</v>
      </c>
      <c r="B67" s="109">
        <v>1</v>
      </c>
      <c r="C67" s="197"/>
    </row>
    <row r="68" spans="1:5">
      <c r="A68" s="7" t="s">
        <v>172</v>
      </c>
      <c r="B68" s="109">
        <v>1</v>
      </c>
      <c r="C68" s="198"/>
    </row>
    <row r="72" spans="1:5" s="35" customFormat="1">
      <c r="A72" s="46" t="s">
        <v>21</v>
      </c>
    </row>
    <row r="73" spans="1:5">
      <c r="A73" s="8"/>
    </row>
    <row r="74" spans="1:5">
      <c r="A74" s="47" t="s">
        <v>16</v>
      </c>
      <c r="B74" s="45" t="s">
        <v>22</v>
      </c>
      <c r="C74" s="45" t="s">
        <v>23</v>
      </c>
      <c r="D74" s="45" t="s">
        <v>24</v>
      </c>
      <c r="E74" s="45" t="s">
        <v>25</v>
      </c>
    </row>
    <row r="75" spans="1:5">
      <c r="A75" s="110" t="s">
        <v>178</v>
      </c>
      <c r="B75" s="18" t="s">
        <v>185</v>
      </c>
      <c r="C75" s="18" t="s">
        <v>185</v>
      </c>
      <c r="D75" s="6"/>
      <c r="E75" s="196" t="s">
        <v>92</v>
      </c>
    </row>
    <row r="76" spans="1:5">
      <c r="A76" s="110" t="s">
        <v>179</v>
      </c>
      <c r="B76" s="18" t="s">
        <v>205</v>
      </c>
      <c r="C76" s="18" t="s">
        <v>205</v>
      </c>
      <c r="D76" s="6"/>
      <c r="E76" s="197"/>
    </row>
    <row r="77" spans="1:5">
      <c r="A77" s="110" t="s">
        <v>180</v>
      </c>
      <c r="B77" s="18" t="s">
        <v>206</v>
      </c>
      <c r="C77" s="18" t="s">
        <v>206</v>
      </c>
      <c r="D77" s="18"/>
      <c r="E77" s="197"/>
    </row>
    <row r="78" spans="1:5">
      <c r="A78" s="110" t="s">
        <v>181</v>
      </c>
      <c r="B78" s="18" t="s">
        <v>91</v>
      </c>
      <c r="C78" s="18" t="s">
        <v>91</v>
      </c>
      <c r="D78" s="6"/>
      <c r="E78" s="197"/>
    </row>
    <row r="79" spans="1:5">
      <c r="A79" s="110" t="s">
        <v>182</v>
      </c>
      <c r="B79" s="18" t="s">
        <v>91</v>
      </c>
      <c r="C79" s="18" t="s">
        <v>91</v>
      </c>
      <c r="D79" s="6"/>
      <c r="E79" s="197"/>
    </row>
    <row r="80" spans="1:5">
      <c r="A80" s="110" t="s">
        <v>183</v>
      </c>
      <c r="B80" s="125" t="s">
        <v>187</v>
      </c>
      <c r="C80" s="125" t="s">
        <v>187</v>
      </c>
      <c r="D80" s="100"/>
      <c r="E80" s="197"/>
    </row>
    <row r="81" spans="1:7">
      <c r="A81" s="110" t="s">
        <v>184</v>
      </c>
      <c r="B81" s="126" t="s">
        <v>207</v>
      </c>
      <c r="C81" s="18"/>
      <c r="D81" s="6"/>
      <c r="E81" s="197"/>
    </row>
    <row r="82" spans="1:7">
      <c r="A82" s="110" t="s">
        <v>170</v>
      </c>
      <c r="B82" s="18" t="s">
        <v>206</v>
      </c>
      <c r="C82" s="18" t="s">
        <v>206</v>
      </c>
      <c r="D82" s="6"/>
      <c r="E82" s="197"/>
    </row>
    <row r="83" spans="1:7">
      <c r="A83" s="110" t="s">
        <v>171</v>
      </c>
      <c r="B83" s="125" t="s">
        <v>187</v>
      </c>
      <c r="C83" s="125" t="s">
        <v>187</v>
      </c>
      <c r="D83" s="94"/>
      <c r="E83" s="197"/>
    </row>
    <row r="84" spans="1:7">
      <c r="A84" s="9" t="s">
        <v>172</v>
      </c>
      <c r="B84" s="125" t="s">
        <v>186</v>
      </c>
      <c r="C84" s="125" t="s">
        <v>186</v>
      </c>
      <c r="D84" s="100"/>
      <c r="E84" s="197"/>
    </row>
    <row r="85" spans="1:7">
      <c r="A85" s="9" t="s">
        <v>174</v>
      </c>
      <c r="B85" s="18" t="s">
        <v>91</v>
      </c>
      <c r="C85" s="18" t="s">
        <v>91</v>
      </c>
      <c r="D85" s="6"/>
      <c r="E85" s="197"/>
    </row>
    <row r="86" spans="1:7">
      <c r="A86" s="9" t="s">
        <v>175</v>
      </c>
      <c r="B86" s="18" t="s">
        <v>185</v>
      </c>
      <c r="C86" s="18" t="s">
        <v>185</v>
      </c>
      <c r="D86" s="101"/>
      <c r="E86" s="198"/>
    </row>
    <row r="88" spans="1:7" s="35" customFormat="1">
      <c r="A88" s="34" t="s">
        <v>208</v>
      </c>
    </row>
    <row r="89" spans="1:7">
      <c r="A89" s="45" t="s">
        <v>16</v>
      </c>
      <c r="B89" s="45" t="s">
        <v>27</v>
      </c>
      <c r="C89" s="45" t="s">
        <v>28</v>
      </c>
      <c r="D89" s="45" t="s">
        <v>29</v>
      </c>
      <c r="E89" s="45" t="s">
        <v>30</v>
      </c>
      <c r="F89" s="45" t="s">
        <v>31</v>
      </c>
      <c r="G89" s="43" t="s">
        <v>51</v>
      </c>
    </row>
    <row r="90" spans="1:7" ht="15" customHeight="1">
      <c r="A90" s="18">
        <v>1</v>
      </c>
      <c r="B90" s="210" t="s">
        <v>111</v>
      </c>
      <c r="C90" s="130" t="s">
        <v>215</v>
      </c>
      <c r="D90" s="128">
        <v>8.5599999999999996E-2</v>
      </c>
      <c r="E90" s="213" t="s">
        <v>115</v>
      </c>
      <c r="F90" s="111">
        <v>88390000</v>
      </c>
      <c r="G90" s="196" t="s">
        <v>221</v>
      </c>
    </row>
    <row r="91" spans="1:7">
      <c r="A91" s="18">
        <f>1+A90</f>
        <v>2</v>
      </c>
      <c r="B91" s="211"/>
      <c r="C91" s="130" t="s">
        <v>216</v>
      </c>
      <c r="D91" s="128">
        <v>0.14810000000000001</v>
      </c>
      <c r="E91" s="214"/>
      <c r="F91" s="111">
        <v>176780000</v>
      </c>
      <c r="G91" s="197"/>
    </row>
    <row r="92" spans="1:7">
      <c r="A92" s="18">
        <f t="shared" ref="A92:A95" si="1">1+A91</f>
        <v>3</v>
      </c>
      <c r="B92" s="211"/>
      <c r="C92" s="130" t="s">
        <v>217</v>
      </c>
      <c r="D92" s="128">
        <v>0.25</v>
      </c>
      <c r="E92" s="214"/>
      <c r="F92" s="111">
        <v>459977650</v>
      </c>
      <c r="G92" s="197"/>
    </row>
    <row r="93" spans="1:7">
      <c r="A93" s="18">
        <f t="shared" si="1"/>
        <v>4</v>
      </c>
      <c r="B93" s="211"/>
      <c r="C93" s="127" t="s">
        <v>212</v>
      </c>
      <c r="D93" s="128">
        <v>0.32</v>
      </c>
      <c r="E93" s="214"/>
      <c r="F93" s="97">
        <v>658840829</v>
      </c>
      <c r="G93" s="197"/>
    </row>
    <row r="94" spans="1:7">
      <c r="A94" s="18">
        <f t="shared" si="1"/>
        <v>5</v>
      </c>
      <c r="B94" s="211"/>
      <c r="C94" s="127" t="s">
        <v>213</v>
      </c>
      <c r="D94" s="129">
        <v>0.43</v>
      </c>
      <c r="E94" s="214"/>
      <c r="F94" s="97">
        <v>940529689</v>
      </c>
      <c r="G94" s="197"/>
    </row>
    <row r="95" spans="1:7">
      <c r="A95" s="18">
        <f t="shared" si="1"/>
        <v>6</v>
      </c>
      <c r="B95" s="211"/>
      <c r="C95" s="127" t="s">
        <v>214</v>
      </c>
      <c r="D95" s="128">
        <v>0.53</v>
      </c>
      <c r="E95" s="214"/>
      <c r="F95" s="97">
        <v>1168831949</v>
      </c>
      <c r="G95" s="197"/>
    </row>
    <row r="96" spans="1:7">
      <c r="A96" s="18">
        <v>7</v>
      </c>
      <c r="B96" s="211"/>
      <c r="C96" s="127" t="s">
        <v>209</v>
      </c>
      <c r="D96" s="128">
        <v>0.62</v>
      </c>
      <c r="E96" s="214"/>
      <c r="F96" s="97">
        <v>1373123029</v>
      </c>
      <c r="G96" s="197"/>
    </row>
    <row r="97" spans="1:7">
      <c r="A97" s="18">
        <f>1+A96</f>
        <v>8</v>
      </c>
      <c r="B97" s="211"/>
      <c r="C97" s="127" t="s">
        <v>210</v>
      </c>
      <c r="D97" s="129">
        <v>0.71</v>
      </c>
      <c r="E97" s="214"/>
      <c r="F97" s="97">
        <v>1595498049</v>
      </c>
      <c r="G97" s="197"/>
    </row>
    <row r="98" spans="1:7">
      <c r="A98" s="18">
        <f t="shared" ref="A98" si="2">1+A97</f>
        <v>9</v>
      </c>
      <c r="B98" s="211"/>
      <c r="C98" s="127" t="s">
        <v>211</v>
      </c>
      <c r="D98" s="128">
        <v>0.8</v>
      </c>
      <c r="E98" s="214"/>
      <c r="F98" s="97">
        <v>1811382159</v>
      </c>
      <c r="G98" s="197"/>
    </row>
    <row r="99" spans="1:7">
      <c r="A99" s="96">
        <v>10</v>
      </c>
      <c r="B99" s="211"/>
      <c r="C99" s="96" t="s">
        <v>218</v>
      </c>
      <c r="D99" s="128">
        <v>0.88</v>
      </c>
      <c r="E99" s="214"/>
      <c r="F99" s="97">
        <v>2057864688</v>
      </c>
      <c r="G99" s="197"/>
    </row>
    <row r="100" spans="1:7">
      <c r="A100" s="96">
        <v>11</v>
      </c>
      <c r="B100" s="211"/>
      <c r="C100" s="127" t="s">
        <v>219</v>
      </c>
      <c r="D100" s="128">
        <v>0.97</v>
      </c>
      <c r="E100" s="214"/>
      <c r="F100" s="97">
        <v>2331065114</v>
      </c>
      <c r="G100" s="197"/>
    </row>
    <row r="101" spans="1:7">
      <c r="A101" s="96">
        <v>12</v>
      </c>
      <c r="B101" s="212"/>
      <c r="C101" s="127" t="s">
        <v>220</v>
      </c>
      <c r="D101" s="128">
        <v>1.03</v>
      </c>
      <c r="E101" s="215"/>
      <c r="F101" s="97">
        <v>3354133065</v>
      </c>
      <c r="G101" s="198"/>
    </row>
    <row r="102" spans="1:7">
      <c r="A102" s="19"/>
      <c r="B102" s="20"/>
      <c r="C102" s="21"/>
      <c r="D102" s="22"/>
      <c r="E102" s="20"/>
      <c r="F102" s="23"/>
    </row>
    <row r="103" spans="1:7">
      <c r="A103" s="19"/>
      <c r="B103" s="20"/>
      <c r="C103" s="21"/>
      <c r="D103" s="22"/>
      <c r="E103" s="20"/>
      <c r="F103" s="27"/>
    </row>
    <row r="104" spans="1:7">
      <c r="A104" s="19"/>
      <c r="B104" s="20"/>
      <c r="C104" s="21"/>
      <c r="D104" s="22"/>
      <c r="E104" s="20"/>
      <c r="F104" s="27"/>
      <c r="G104" s="131"/>
    </row>
    <row r="105" spans="1:7">
      <c r="A105" s="19"/>
      <c r="B105" s="20"/>
      <c r="C105" s="21"/>
      <c r="D105" s="22"/>
      <c r="E105" s="20"/>
      <c r="F105" s="27"/>
      <c r="G105" s="131"/>
    </row>
    <row r="106" spans="1:7">
      <c r="A106" s="19"/>
      <c r="B106" s="20"/>
      <c r="C106" s="21"/>
      <c r="D106" s="22"/>
      <c r="E106" s="20"/>
      <c r="F106" s="23"/>
      <c r="G106" s="131"/>
    </row>
    <row r="107" spans="1:7">
      <c r="A107" s="19"/>
      <c r="B107" s="20"/>
      <c r="C107" s="21"/>
      <c r="D107" s="22"/>
      <c r="E107" s="20"/>
      <c r="F107" s="23"/>
    </row>
    <row r="108" spans="1:7">
      <c r="A108" s="19"/>
      <c r="B108" s="20"/>
      <c r="C108" s="21"/>
      <c r="D108" s="22"/>
      <c r="E108" s="20"/>
      <c r="F108" s="23"/>
    </row>
    <row r="109" spans="1:7">
      <c r="A109" s="19"/>
      <c r="B109" s="20"/>
      <c r="C109" s="21"/>
      <c r="D109" s="22"/>
      <c r="E109" s="20"/>
      <c r="F109" s="23"/>
    </row>
    <row r="110" spans="1:7">
      <c r="A110" s="19"/>
      <c r="B110" s="20"/>
      <c r="C110" s="21"/>
      <c r="D110" s="22"/>
      <c r="E110" s="20"/>
      <c r="F110" s="23"/>
    </row>
    <row r="111" spans="1:7">
      <c r="A111" s="19"/>
      <c r="B111" s="20"/>
      <c r="C111" s="21"/>
      <c r="D111" s="22"/>
      <c r="E111" s="20"/>
      <c r="F111" s="23"/>
    </row>
    <row r="113" spans="1:6" s="35" customFormat="1">
      <c r="A113" s="34" t="s">
        <v>154</v>
      </c>
    </row>
    <row r="114" spans="1:6">
      <c r="A114" s="45" t="s">
        <v>26</v>
      </c>
      <c r="B114" s="45" t="s">
        <v>27</v>
      </c>
      <c r="C114" s="45" t="s">
        <v>33</v>
      </c>
      <c r="D114" s="45" t="s">
        <v>34</v>
      </c>
      <c r="E114" s="45" t="s">
        <v>35</v>
      </c>
      <c r="F114" s="45" t="s">
        <v>36</v>
      </c>
    </row>
    <row r="115" spans="1:6">
      <c r="A115" s="216" t="s">
        <v>153</v>
      </c>
      <c r="B115" s="217"/>
      <c r="C115" s="217"/>
      <c r="D115" s="217"/>
      <c r="E115" s="217"/>
      <c r="F115" s="218"/>
    </row>
    <row r="117" spans="1:6" s="35" customFormat="1">
      <c r="A117" s="34" t="s">
        <v>222</v>
      </c>
    </row>
    <row r="118" spans="1:6">
      <c r="A118" s="45" t="s">
        <v>26</v>
      </c>
      <c r="B118" s="45" t="s">
        <v>27</v>
      </c>
      <c r="C118" s="45" t="s">
        <v>28</v>
      </c>
      <c r="D118" s="45" t="s">
        <v>29</v>
      </c>
      <c r="E118" s="45" t="s">
        <v>30</v>
      </c>
      <c r="F118" s="45" t="s">
        <v>32</v>
      </c>
    </row>
    <row r="119" spans="1:6" ht="44.25" customHeight="1">
      <c r="A119" s="96">
        <v>1</v>
      </c>
      <c r="B119" s="6" t="s">
        <v>112</v>
      </c>
      <c r="C119" s="236" t="s">
        <v>168</v>
      </c>
      <c r="D119" s="18" t="s">
        <v>223</v>
      </c>
      <c r="E119" s="222" t="s">
        <v>115</v>
      </c>
      <c r="F119" s="134">
        <v>0.995</v>
      </c>
    </row>
    <row r="120" spans="1:6" ht="51.75" customHeight="1">
      <c r="A120" s="96">
        <f>1+A119</f>
        <v>2</v>
      </c>
      <c r="B120" s="6" t="s">
        <v>113</v>
      </c>
      <c r="C120" s="237"/>
      <c r="D120" s="92" t="s">
        <v>224</v>
      </c>
      <c r="E120" s="223"/>
      <c r="F120" s="134">
        <v>1.56</v>
      </c>
    </row>
    <row r="121" spans="1:6" ht="54.75" customHeight="1">
      <c r="A121" s="96">
        <f>1+A120</f>
        <v>3</v>
      </c>
      <c r="B121" s="6" t="s">
        <v>114</v>
      </c>
      <c r="C121" s="93" t="s">
        <v>169</v>
      </c>
      <c r="D121" s="92" t="s">
        <v>225</v>
      </c>
      <c r="E121" s="224"/>
      <c r="F121" s="24">
        <v>0</v>
      </c>
    </row>
    <row r="122" spans="1:6">
      <c r="A122" s="20"/>
      <c r="B122" s="20"/>
      <c r="C122" s="26"/>
      <c r="D122" s="20"/>
      <c r="E122" s="26"/>
      <c r="F122" s="27"/>
    </row>
    <row r="123" spans="1:6">
      <c r="A123" s="20"/>
      <c r="B123" s="20"/>
      <c r="C123" s="26"/>
      <c r="D123" s="20"/>
      <c r="E123" s="132"/>
      <c r="F123" s="27"/>
    </row>
    <row r="124" spans="1:6">
      <c r="A124" s="20"/>
      <c r="B124" s="20"/>
      <c r="C124" s="26"/>
      <c r="D124" s="20"/>
      <c r="E124" s="133"/>
      <c r="F124" s="27"/>
    </row>
    <row r="125" spans="1:6">
      <c r="A125" s="20"/>
      <c r="B125" s="20"/>
      <c r="C125" s="26"/>
      <c r="D125" s="20"/>
      <c r="E125" s="26"/>
      <c r="F125" s="27"/>
    </row>
    <row r="126" spans="1:6">
      <c r="A126" s="20"/>
      <c r="B126" s="20"/>
      <c r="C126" s="26"/>
      <c r="D126" s="20"/>
      <c r="E126" s="26"/>
      <c r="F126" s="27"/>
    </row>
    <row r="127" spans="1:6">
      <c r="A127" s="20"/>
      <c r="B127" s="20"/>
      <c r="C127" s="26"/>
      <c r="D127" s="20"/>
      <c r="E127" s="26"/>
      <c r="F127" s="27"/>
    </row>
    <row r="128" spans="1:6">
      <c r="A128" s="20"/>
      <c r="B128" s="20"/>
      <c r="C128" s="26"/>
      <c r="D128" s="20"/>
      <c r="E128" s="26"/>
      <c r="F128" s="27"/>
    </row>
    <row r="129" spans="1:6">
      <c r="A129" s="20"/>
      <c r="B129" s="20"/>
      <c r="C129" s="26"/>
      <c r="D129" s="20"/>
      <c r="E129" s="26"/>
      <c r="F129" s="27"/>
    </row>
    <row r="130" spans="1:6">
      <c r="A130" s="20"/>
      <c r="B130" s="20"/>
      <c r="C130" s="26"/>
      <c r="D130" s="20"/>
      <c r="E130" s="26"/>
      <c r="F130" s="27"/>
    </row>
    <row r="131" spans="1:6">
      <c r="A131" s="20"/>
      <c r="B131" s="20"/>
      <c r="C131" s="26"/>
      <c r="D131" s="20"/>
      <c r="E131" s="26"/>
      <c r="F131" s="27"/>
    </row>
    <row r="132" spans="1:6">
      <c r="A132" s="20"/>
      <c r="B132" s="20"/>
      <c r="C132" s="26"/>
      <c r="D132" s="20"/>
      <c r="E132" s="26"/>
      <c r="F132" s="27"/>
    </row>
    <row r="133" spans="1:6">
      <c r="A133" s="20"/>
      <c r="B133" s="20"/>
      <c r="C133" s="26"/>
      <c r="D133" s="20"/>
      <c r="E133" s="26"/>
      <c r="F133" s="27"/>
    </row>
    <row r="134" spans="1:6">
      <c r="A134" s="20"/>
      <c r="B134" s="20"/>
      <c r="C134" s="26"/>
      <c r="D134" s="20"/>
      <c r="E134" s="26"/>
      <c r="F134" s="27"/>
    </row>
    <row r="135" spans="1:6">
      <c r="A135" s="20"/>
      <c r="B135" s="20"/>
      <c r="C135" s="26"/>
      <c r="D135" s="20"/>
      <c r="E135" s="26"/>
      <c r="F135" s="27"/>
    </row>
    <row r="136" spans="1:6">
      <c r="A136" s="20"/>
      <c r="B136" s="20"/>
      <c r="C136" s="26"/>
      <c r="D136" s="20"/>
      <c r="E136" s="26"/>
      <c r="F136" s="27"/>
    </row>
    <row r="137" spans="1:6">
      <c r="A137" s="20"/>
      <c r="B137" s="20"/>
      <c r="C137" s="26"/>
      <c r="D137" s="20"/>
      <c r="E137" s="26"/>
      <c r="F137" s="27"/>
    </row>
    <row r="138" spans="1:6">
      <c r="A138" s="20"/>
      <c r="B138" s="20"/>
      <c r="C138" s="26"/>
      <c r="D138" s="20"/>
      <c r="E138" s="26"/>
      <c r="F138" s="27"/>
    </row>
    <row r="139" spans="1:6">
      <c r="A139" s="20"/>
      <c r="B139" s="20"/>
      <c r="C139" s="26"/>
      <c r="D139" s="20"/>
      <c r="E139" s="26"/>
      <c r="F139" s="27"/>
    </row>
    <row r="140" spans="1:6">
      <c r="A140" s="20"/>
      <c r="B140" s="20"/>
      <c r="C140" s="26"/>
      <c r="D140" s="20"/>
      <c r="E140" s="26"/>
      <c r="F140" s="27"/>
    </row>
    <row r="141" spans="1:6" s="35" customFormat="1">
      <c r="A141" s="34" t="s">
        <v>226</v>
      </c>
    </row>
    <row r="142" spans="1:6" ht="30">
      <c r="A142" s="45" t="s">
        <v>37</v>
      </c>
      <c r="B142" s="45" t="s">
        <v>38</v>
      </c>
      <c r="C142" s="45" t="s">
        <v>39</v>
      </c>
      <c r="D142" s="45" t="s">
        <v>40</v>
      </c>
      <c r="E142" s="48" t="s">
        <v>41</v>
      </c>
      <c r="F142" s="45" t="s">
        <v>42</v>
      </c>
    </row>
    <row r="143" spans="1:6" s="95" customFormat="1" ht="75">
      <c r="A143" s="135">
        <v>379255</v>
      </c>
      <c r="B143" s="145" t="s">
        <v>227</v>
      </c>
      <c r="C143" s="146">
        <v>2614260000</v>
      </c>
      <c r="D143" s="137" t="s">
        <v>228</v>
      </c>
      <c r="E143" s="125" t="s">
        <v>241</v>
      </c>
      <c r="F143" s="120" t="s">
        <v>273</v>
      </c>
    </row>
    <row r="144" spans="1:6" s="95" customFormat="1" ht="60">
      <c r="A144" s="135">
        <v>399811</v>
      </c>
      <c r="B144" s="125" t="s">
        <v>227</v>
      </c>
      <c r="C144" s="136">
        <v>2460480000</v>
      </c>
      <c r="D144" s="137" t="s">
        <v>228</v>
      </c>
      <c r="E144" s="125" t="s">
        <v>272</v>
      </c>
      <c r="F144" s="138" t="s">
        <v>274</v>
      </c>
    </row>
    <row r="145" spans="1:6" s="95" customFormat="1" ht="75">
      <c r="A145" s="135">
        <v>394423</v>
      </c>
      <c r="B145" s="125" t="s">
        <v>229</v>
      </c>
      <c r="C145" s="136">
        <v>72150000</v>
      </c>
      <c r="D145" s="170" t="s">
        <v>230</v>
      </c>
      <c r="E145" s="125" t="s">
        <v>272</v>
      </c>
      <c r="F145" s="138" t="s">
        <v>275</v>
      </c>
    </row>
    <row r="146" spans="1:6" s="95" customFormat="1" ht="90">
      <c r="A146" s="135">
        <v>370374</v>
      </c>
      <c r="B146" s="139" t="s">
        <v>231</v>
      </c>
      <c r="C146" s="136">
        <v>35306502</v>
      </c>
      <c r="D146" s="140" t="s">
        <v>232</v>
      </c>
      <c r="E146" s="125" t="s">
        <v>272</v>
      </c>
      <c r="F146" s="141" t="s">
        <v>233</v>
      </c>
    </row>
    <row r="147" spans="1:6" s="95" customFormat="1" ht="30">
      <c r="A147" s="253">
        <v>373491</v>
      </c>
      <c r="B147" s="225" t="s">
        <v>234</v>
      </c>
      <c r="C147" s="226">
        <v>35503784</v>
      </c>
      <c r="D147" s="142" t="s">
        <v>235</v>
      </c>
      <c r="E147" s="227" t="s">
        <v>272</v>
      </c>
      <c r="F147" s="228" t="s">
        <v>236</v>
      </c>
    </row>
    <row r="148" spans="1:6" s="95" customFormat="1" ht="30">
      <c r="A148" s="254"/>
      <c r="B148" s="225"/>
      <c r="C148" s="226"/>
      <c r="D148" s="143" t="s">
        <v>237</v>
      </c>
      <c r="E148" s="227"/>
      <c r="F148" s="229"/>
    </row>
    <row r="149" spans="1:6" s="95" customFormat="1">
      <c r="A149" s="254"/>
      <c r="B149" s="225"/>
      <c r="C149" s="226"/>
      <c r="D149" s="143" t="s">
        <v>238</v>
      </c>
      <c r="E149" s="227"/>
      <c r="F149" s="229"/>
    </row>
    <row r="150" spans="1:6" s="95" customFormat="1">
      <c r="A150" s="254"/>
      <c r="B150" s="225"/>
      <c r="C150" s="226"/>
      <c r="D150" s="144" t="s">
        <v>239</v>
      </c>
      <c r="E150" s="227"/>
      <c r="F150" s="229"/>
    </row>
    <row r="151" spans="1:6" s="95" customFormat="1" ht="30">
      <c r="A151" s="255"/>
      <c r="B151" s="225"/>
      <c r="C151" s="226"/>
      <c r="D151" s="144" t="s">
        <v>240</v>
      </c>
      <c r="E151" s="227"/>
      <c r="F151" s="230"/>
    </row>
    <row r="152" spans="1:6" s="95" customFormat="1" ht="45" customHeight="1">
      <c r="A152" s="232">
        <v>396006</v>
      </c>
      <c r="B152" s="235" t="s">
        <v>242</v>
      </c>
      <c r="C152" s="257">
        <v>529743913</v>
      </c>
      <c r="D152" s="152" t="s">
        <v>243</v>
      </c>
      <c r="E152" s="231" t="s">
        <v>272</v>
      </c>
      <c r="F152" s="228" t="s">
        <v>247</v>
      </c>
    </row>
    <row r="153" spans="1:6" s="95" customFormat="1" ht="21" customHeight="1">
      <c r="A153" s="233"/>
      <c r="B153" s="235"/>
      <c r="C153" s="257"/>
      <c r="D153" s="153" t="s">
        <v>244</v>
      </c>
      <c r="E153" s="231"/>
      <c r="F153" s="229"/>
    </row>
    <row r="154" spans="1:6" s="95" customFormat="1" ht="19.5" customHeight="1">
      <c r="A154" s="233"/>
      <c r="B154" s="235"/>
      <c r="C154" s="257"/>
      <c r="D154" s="153" t="s">
        <v>245</v>
      </c>
      <c r="E154" s="231"/>
      <c r="F154" s="229"/>
    </row>
    <row r="155" spans="1:6" s="95" customFormat="1" ht="24.75" customHeight="1">
      <c r="A155" s="234"/>
      <c r="B155" s="235"/>
      <c r="C155" s="257"/>
      <c r="D155" s="154" t="s">
        <v>246</v>
      </c>
      <c r="E155" s="231"/>
      <c r="F155" s="230"/>
    </row>
    <row r="156" spans="1:6" s="95" customFormat="1" ht="60">
      <c r="A156" s="160">
        <v>395950</v>
      </c>
      <c r="B156" s="157" t="s">
        <v>248</v>
      </c>
      <c r="C156" s="158">
        <v>257040737</v>
      </c>
      <c r="D156" s="105" t="s">
        <v>249</v>
      </c>
      <c r="E156" s="159" t="s">
        <v>272</v>
      </c>
      <c r="F156" s="141" t="s">
        <v>250</v>
      </c>
    </row>
    <row r="157" spans="1:6" s="95" customFormat="1" ht="60">
      <c r="A157" s="160">
        <v>395135</v>
      </c>
      <c r="B157" s="157" t="s">
        <v>251</v>
      </c>
      <c r="C157" s="158">
        <v>507010941</v>
      </c>
      <c r="D157" s="105" t="s">
        <v>244</v>
      </c>
      <c r="E157" s="159" t="s">
        <v>272</v>
      </c>
      <c r="F157" s="141" t="s">
        <v>252</v>
      </c>
    </row>
    <row r="158" spans="1:6" s="95" customFormat="1" ht="72" customHeight="1">
      <c r="A158" s="259">
        <v>395372</v>
      </c>
      <c r="B158" s="235" t="s">
        <v>253</v>
      </c>
      <c r="C158" s="260">
        <v>102490000</v>
      </c>
      <c r="D158" s="161" t="s">
        <v>254</v>
      </c>
      <c r="E158" s="261" t="s">
        <v>272</v>
      </c>
      <c r="F158" s="258" t="s">
        <v>256</v>
      </c>
    </row>
    <row r="159" spans="1:6" s="95" customFormat="1" ht="30.75" customHeight="1">
      <c r="A159" s="259"/>
      <c r="B159" s="235"/>
      <c r="C159" s="260"/>
      <c r="D159" s="153" t="s">
        <v>245</v>
      </c>
      <c r="E159" s="261"/>
      <c r="F159" s="258"/>
    </row>
    <row r="160" spans="1:6" s="95" customFormat="1" ht="30.75" customHeight="1">
      <c r="A160" s="259"/>
      <c r="B160" s="235"/>
      <c r="C160" s="260"/>
      <c r="D160" s="162" t="s">
        <v>255</v>
      </c>
      <c r="E160" s="261"/>
      <c r="F160" s="258"/>
    </row>
    <row r="161" spans="1:6" s="95" customFormat="1" ht="60">
      <c r="A161" s="163">
        <v>395933</v>
      </c>
      <c r="B161" s="145" t="s">
        <v>257</v>
      </c>
      <c r="C161" s="156">
        <v>12673000</v>
      </c>
      <c r="D161" s="105" t="s">
        <v>258</v>
      </c>
      <c r="E161" s="159" t="s">
        <v>272</v>
      </c>
      <c r="F161" s="155" t="s">
        <v>259</v>
      </c>
    </row>
    <row r="162" spans="1:6" s="95" customFormat="1" ht="75">
      <c r="A162" s="166">
        <v>395638</v>
      </c>
      <c r="B162" s="164" t="s">
        <v>260</v>
      </c>
      <c r="C162" s="165">
        <v>56961960</v>
      </c>
      <c r="D162" s="106" t="s">
        <v>261</v>
      </c>
      <c r="E162" s="159" t="s">
        <v>272</v>
      </c>
      <c r="F162" s="141" t="s">
        <v>262</v>
      </c>
    </row>
    <row r="163" spans="1:6" s="95" customFormat="1" ht="60">
      <c r="A163" s="169">
        <v>394272</v>
      </c>
      <c r="B163" s="167" t="s">
        <v>263</v>
      </c>
      <c r="C163" s="168">
        <v>141440000</v>
      </c>
      <c r="D163" s="105" t="s">
        <v>264</v>
      </c>
      <c r="E163" s="159" t="s">
        <v>272</v>
      </c>
      <c r="F163" s="141" t="s">
        <v>265</v>
      </c>
    </row>
    <row r="164" spans="1:6" s="95" customFormat="1" ht="75">
      <c r="A164" s="169">
        <v>395484</v>
      </c>
      <c r="B164" s="167" t="s">
        <v>266</v>
      </c>
      <c r="C164" s="168">
        <v>315000000</v>
      </c>
      <c r="D164" s="106" t="s">
        <v>267</v>
      </c>
      <c r="E164" s="159" t="s">
        <v>272</v>
      </c>
      <c r="F164" s="141" t="s">
        <v>268</v>
      </c>
    </row>
    <row r="165" spans="1:6" s="95" customFormat="1" ht="90">
      <c r="A165" s="169">
        <v>396127</v>
      </c>
      <c r="B165" s="167" t="s">
        <v>269</v>
      </c>
      <c r="C165" s="168">
        <v>279340000</v>
      </c>
      <c r="D165" s="161" t="s">
        <v>270</v>
      </c>
      <c r="E165" s="191" t="s">
        <v>272</v>
      </c>
      <c r="F165" s="141" t="s">
        <v>271</v>
      </c>
    </row>
    <row r="166" spans="1:6" s="95" customFormat="1" ht="105" customHeight="1">
      <c r="A166" s="283">
        <v>397873</v>
      </c>
      <c r="B166" s="280" t="s">
        <v>295</v>
      </c>
      <c r="C166" s="281">
        <v>98459000</v>
      </c>
      <c r="D166" s="161" t="s">
        <v>296</v>
      </c>
      <c r="E166" s="284" t="s">
        <v>272</v>
      </c>
      <c r="F166" s="279" t="s">
        <v>298</v>
      </c>
    </row>
    <row r="167" spans="1:6" s="95" customFormat="1">
      <c r="A167" s="283"/>
      <c r="B167" s="280"/>
      <c r="C167" s="282"/>
      <c r="D167" s="154" t="s">
        <v>297</v>
      </c>
      <c r="E167" s="285"/>
      <c r="F167" s="258"/>
    </row>
    <row r="168" spans="1:6" s="95" customFormat="1">
      <c r="A168" s="147"/>
      <c r="B168" s="148"/>
      <c r="C168" s="149"/>
      <c r="D168" s="150"/>
      <c r="E168" s="148"/>
      <c r="F168" s="151"/>
    </row>
    <row r="169" spans="1:6" s="99" customFormat="1" ht="15.75" thickBot="1">
      <c r="A169" s="98" t="s">
        <v>276</v>
      </c>
    </row>
    <row r="170" spans="1:6" s="11" customFormat="1" ht="15.75" thickBot="1">
      <c r="A170" s="49" t="s">
        <v>43</v>
      </c>
      <c r="B170" s="50" t="s">
        <v>44</v>
      </c>
      <c r="C170" s="50" t="s">
        <v>27</v>
      </c>
      <c r="D170" s="50" t="s">
        <v>45</v>
      </c>
      <c r="E170" s="50" t="s">
        <v>46</v>
      </c>
      <c r="F170" s="51" t="s">
        <v>47</v>
      </c>
    </row>
    <row r="171" spans="1:6" ht="15.75" customHeight="1" thickBot="1">
      <c r="A171" s="238" t="s">
        <v>146</v>
      </c>
      <c r="B171" s="239"/>
      <c r="C171" s="239"/>
      <c r="D171" s="239"/>
      <c r="E171" s="239"/>
      <c r="F171" s="240"/>
    </row>
    <row r="172" spans="1:6">
      <c r="A172" s="256">
        <v>100</v>
      </c>
      <c r="B172" s="52">
        <v>111</v>
      </c>
      <c r="C172" s="53" t="s">
        <v>117</v>
      </c>
      <c r="D172" s="54">
        <v>10236000000</v>
      </c>
      <c r="E172" s="55">
        <v>9235100000</v>
      </c>
      <c r="F172" s="56">
        <f>+D172-E172</f>
        <v>1000900000</v>
      </c>
    </row>
    <row r="173" spans="1:6">
      <c r="A173" s="256"/>
      <c r="B173" s="57">
        <v>111</v>
      </c>
      <c r="C173" s="58" t="s">
        <v>117</v>
      </c>
      <c r="D173" s="59">
        <v>1788000000</v>
      </c>
      <c r="E173" s="60">
        <v>1788000000</v>
      </c>
      <c r="F173" s="61">
        <f t="shared" ref="F173:F208" si="3">+D173-E173</f>
        <v>0</v>
      </c>
    </row>
    <row r="174" spans="1:6">
      <c r="A174" s="256"/>
      <c r="B174" s="57">
        <v>112</v>
      </c>
      <c r="C174" s="58" t="s">
        <v>118</v>
      </c>
      <c r="D174" s="59">
        <v>240000000</v>
      </c>
      <c r="E174" s="60">
        <v>240000000</v>
      </c>
      <c r="F174" s="61">
        <f t="shared" si="3"/>
        <v>0</v>
      </c>
    </row>
    <row r="175" spans="1:6">
      <c r="A175" s="256"/>
      <c r="B175" s="57">
        <v>113</v>
      </c>
      <c r="C175" s="58" t="s">
        <v>119</v>
      </c>
      <c r="D175" s="59">
        <v>188272800</v>
      </c>
      <c r="E175" s="59">
        <v>188272800</v>
      </c>
      <c r="F175" s="61">
        <f t="shared" si="3"/>
        <v>0</v>
      </c>
    </row>
    <row r="176" spans="1:6">
      <c r="A176" s="256"/>
      <c r="B176" s="57">
        <v>114</v>
      </c>
      <c r="C176" s="58" t="s">
        <v>120</v>
      </c>
      <c r="D176" s="59">
        <v>853000000</v>
      </c>
      <c r="E176" s="60">
        <v>762911111</v>
      </c>
      <c r="F176" s="61">
        <f t="shared" si="3"/>
        <v>90088889</v>
      </c>
    </row>
    <row r="177" spans="1:6">
      <c r="A177" s="256"/>
      <c r="B177" s="57">
        <v>114</v>
      </c>
      <c r="C177" s="58" t="s">
        <v>120</v>
      </c>
      <c r="D177" s="59">
        <v>184689400</v>
      </c>
      <c r="E177" s="59">
        <v>184689400</v>
      </c>
      <c r="F177" s="61">
        <f t="shared" si="3"/>
        <v>0</v>
      </c>
    </row>
    <row r="178" spans="1:6">
      <c r="A178" s="256"/>
      <c r="B178" s="57">
        <v>123</v>
      </c>
      <c r="C178" s="58" t="s">
        <v>121</v>
      </c>
      <c r="D178" s="62">
        <v>0</v>
      </c>
      <c r="E178" s="60">
        <v>0</v>
      </c>
      <c r="F178" s="61">
        <f t="shared" si="3"/>
        <v>0</v>
      </c>
    </row>
    <row r="179" spans="1:6">
      <c r="A179" s="256"/>
      <c r="B179" s="57">
        <v>131</v>
      </c>
      <c r="C179" s="58" t="s">
        <v>122</v>
      </c>
      <c r="D179" s="59">
        <v>357240000</v>
      </c>
      <c r="E179" s="60">
        <v>345140678</v>
      </c>
      <c r="F179" s="61">
        <f t="shared" si="3"/>
        <v>12099322</v>
      </c>
    </row>
    <row r="180" spans="1:6">
      <c r="A180" s="256"/>
      <c r="B180" s="57">
        <v>133</v>
      </c>
      <c r="C180" s="58" t="s">
        <v>123</v>
      </c>
      <c r="D180" s="59">
        <v>1072024650</v>
      </c>
      <c r="E180" s="60">
        <v>988117709</v>
      </c>
      <c r="F180" s="61">
        <f t="shared" si="3"/>
        <v>83906941</v>
      </c>
    </row>
    <row r="181" spans="1:6">
      <c r="A181" s="256"/>
      <c r="B181" s="57">
        <v>144</v>
      </c>
      <c r="C181" s="58" t="s">
        <v>124</v>
      </c>
      <c r="D181" s="59">
        <v>1024249534</v>
      </c>
      <c r="E181" s="60">
        <v>907687727</v>
      </c>
      <c r="F181" s="61">
        <f t="shared" si="3"/>
        <v>116561807</v>
      </c>
    </row>
    <row r="182" spans="1:6" ht="15.75" thickBot="1">
      <c r="A182" s="256"/>
      <c r="B182" s="63">
        <v>199</v>
      </c>
      <c r="C182" s="64" t="s">
        <v>125</v>
      </c>
      <c r="D182" s="65">
        <v>651692128</v>
      </c>
      <c r="E182" s="66">
        <v>645851012</v>
      </c>
      <c r="F182" s="67">
        <f t="shared" si="3"/>
        <v>5841116</v>
      </c>
    </row>
    <row r="183" spans="1:6">
      <c r="A183" s="241">
        <v>200</v>
      </c>
      <c r="B183" s="68">
        <v>210</v>
      </c>
      <c r="C183" s="69" t="s">
        <v>126</v>
      </c>
      <c r="D183" s="70">
        <v>544850000</v>
      </c>
      <c r="E183" s="71">
        <v>357564002</v>
      </c>
      <c r="F183" s="72">
        <f t="shared" si="3"/>
        <v>187285998</v>
      </c>
    </row>
    <row r="184" spans="1:6">
      <c r="A184" s="242"/>
      <c r="B184" s="57">
        <v>220</v>
      </c>
      <c r="C184" s="58" t="s">
        <v>127</v>
      </c>
      <c r="D184" s="59">
        <v>40000000</v>
      </c>
      <c r="E184" s="60">
        <v>0</v>
      </c>
      <c r="F184" s="61">
        <f t="shared" si="3"/>
        <v>40000000</v>
      </c>
    </row>
    <row r="185" spans="1:6">
      <c r="A185" s="242"/>
      <c r="B185" s="57">
        <v>230</v>
      </c>
      <c r="C185" s="58" t="s">
        <v>128</v>
      </c>
      <c r="D185" s="59">
        <v>254813973</v>
      </c>
      <c r="E185" s="60">
        <v>149160176</v>
      </c>
      <c r="F185" s="61">
        <f t="shared" si="3"/>
        <v>105653797</v>
      </c>
    </row>
    <row r="186" spans="1:6">
      <c r="A186" s="242"/>
      <c r="B186" s="57">
        <v>240</v>
      </c>
      <c r="C186" s="58" t="s">
        <v>129</v>
      </c>
      <c r="D186" s="59">
        <v>1076624000</v>
      </c>
      <c r="E186" s="60">
        <v>519814179</v>
      </c>
      <c r="F186" s="61">
        <f t="shared" si="3"/>
        <v>556809821</v>
      </c>
    </row>
    <row r="187" spans="1:6">
      <c r="A187" s="242"/>
      <c r="B187" s="57">
        <v>250</v>
      </c>
      <c r="C187" s="58" t="s">
        <v>130</v>
      </c>
      <c r="D187" s="59">
        <v>139920000</v>
      </c>
      <c r="E187" s="60">
        <v>122100000</v>
      </c>
      <c r="F187" s="61">
        <f t="shared" si="3"/>
        <v>17820000</v>
      </c>
    </row>
    <row r="188" spans="1:6">
      <c r="A188" s="242"/>
      <c r="B188" s="57">
        <v>260</v>
      </c>
      <c r="C188" s="58" t="s">
        <v>131</v>
      </c>
      <c r="D188" s="59">
        <v>135791702</v>
      </c>
      <c r="E188" s="60">
        <v>0</v>
      </c>
      <c r="F188" s="61">
        <f t="shared" si="3"/>
        <v>135791702</v>
      </c>
    </row>
    <row r="189" spans="1:6">
      <c r="A189" s="242"/>
      <c r="B189" s="57">
        <v>260</v>
      </c>
      <c r="C189" s="58" t="s">
        <v>131</v>
      </c>
      <c r="D189" s="59">
        <v>569568781</v>
      </c>
      <c r="E189" s="60">
        <v>313709746</v>
      </c>
      <c r="F189" s="61">
        <f t="shared" si="3"/>
        <v>255859035</v>
      </c>
    </row>
    <row r="190" spans="1:6">
      <c r="A190" s="242"/>
      <c r="B190" s="57">
        <v>271</v>
      </c>
      <c r="C190" s="58" t="s">
        <v>132</v>
      </c>
      <c r="D190" s="73">
        <v>877200000</v>
      </c>
      <c r="E190" s="60">
        <v>0</v>
      </c>
      <c r="F190" s="61">
        <f t="shared" si="3"/>
        <v>877200000</v>
      </c>
    </row>
    <row r="191" spans="1:6">
      <c r="A191" s="242"/>
      <c r="B191" s="57">
        <v>271</v>
      </c>
      <c r="C191" s="58" t="s">
        <v>132</v>
      </c>
      <c r="D191" s="73">
        <v>1776000000</v>
      </c>
      <c r="E191" s="60">
        <v>1140556992</v>
      </c>
      <c r="F191" s="61">
        <f t="shared" si="3"/>
        <v>635443008</v>
      </c>
    </row>
    <row r="192" spans="1:6">
      <c r="A192" s="242"/>
      <c r="B192" s="57">
        <v>282</v>
      </c>
      <c r="C192" s="58" t="s">
        <v>133</v>
      </c>
      <c r="D192" s="59">
        <v>517440000</v>
      </c>
      <c r="E192" s="60">
        <v>230449440</v>
      </c>
      <c r="F192" s="61">
        <f t="shared" si="3"/>
        <v>286990560</v>
      </c>
    </row>
    <row r="193" spans="1:6" ht="15.75" thickBot="1">
      <c r="A193" s="243"/>
      <c r="B193" s="74">
        <v>290</v>
      </c>
      <c r="C193" s="75" t="s">
        <v>134</v>
      </c>
      <c r="D193" s="76">
        <v>254600000</v>
      </c>
      <c r="E193" s="77">
        <v>37431464</v>
      </c>
      <c r="F193" s="78">
        <f t="shared" si="3"/>
        <v>217168536</v>
      </c>
    </row>
    <row r="194" spans="1:6">
      <c r="A194" s="241">
        <v>300</v>
      </c>
      <c r="B194" s="68">
        <v>330</v>
      </c>
      <c r="C194" s="69" t="s">
        <v>135</v>
      </c>
      <c r="D194" s="70">
        <v>50273000</v>
      </c>
      <c r="E194" s="71">
        <v>8901502</v>
      </c>
      <c r="F194" s="72">
        <f t="shared" si="3"/>
        <v>41371498</v>
      </c>
    </row>
    <row r="195" spans="1:6">
      <c r="A195" s="242"/>
      <c r="B195" s="57">
        <v>340</v>
      </c>
      <c r="C195" s="58" t="s">
        <v>136</v>
      </c>
      <c r="D195" s="59">
        <v>87675344</v>
      </c>
      <c r="E195" s="60">
        <v>46096072</v>
      </c>
      <c r="F195" s="61">
        <f t="shared" si="3"/>
        <v>41579272</v>
      </c>
    </row>
    <row r="196" spans="1:6">
      <c r="A196" s="242"/>
      <c r="B196" s="57">
        <v>350</v>
      </c>
      <c r="C196" s="58" t="s">
        <v>137</v>
      </c>
      <c r="D196" s="59">
        <v>51000000</v>
      </c>
      <c r="E196" s="60">
        <v>12808000</v>
      </c>
      <c r="F196" s="61">
        <f t="shared" si="3"/>
        <v>38192000</v>
      </c>
    </row>
    <row r="197" spans="1:6">
      <c r="A197" s="242"/>
      <c r="B197" s="57">
        <v>360</v>
      </c>
      <c r="C197" s="58" t="s">
        <v>138</v>
      </c>
      <c r="D197" s="59">
        <v>141915079</v>
      </c>
      <c r="E197" s="60">
        <v>87485176</v>
      </c>
      <c r="F197" s="61">
        <f t="shared" si="3"/>
        <v>54429903</v>
      </c>
    </row>
    <row r="198" spans="1:6" ht="15.75" thickBot="1">
      <c r="A198" s="243"/>
      <c r="B198" s="74">
        <v>390</v>
      </c>
      <c r="C198" s="75" t="s">
        <v>139</v>
      </c>
      <c r="D198" s="76">
        <v>22000000</v>
      </c>
      <c r="E198" s="77">
        <v>1188000</v>
      </c>
      <c r="F198" s="78">
        <f t="shared" si="3"/>
        <v>20812000</v>
      </c>
    </row>
    <row r="199" spans="1:6">
      <c r="A199" s="256">
        <v>500</v>
      </c>
      <c r="B199" s="52">
        <v>520</v>
      </c>
      <c r="C199" s="53" t="s">
        <v>140</v>
      </c>
      <c r="D199" s="54">
        <v>0</v>
      </c>
      <c r="E199" s="55">
        <v>0</v>
      </c>
      <c r="F199" s="56">
        <f t="shared" si="3"/>
        <v>0</v>
      </c>
    </row>
    <row r="200" spans="1:6">
      <c r="A200" s="256"/>
      <c r="B200" s="57">
        <v>530</v>
      </c>
      <c r="C200" s="58" t="s">
        <v>141</v>
      </c>
      <c r="D200" s="59">
        <v>57400000</v>
      </c>
      <c r="E200" s="60">
        <v>0</v>
      </c>
      <c r="F200" s="61">
        <f t="shared" si="3"/>
        <v>57400000</v>
      </c>
    </row>
    <row r="201" spans="1:6">
      <c r="A201" s="256"/>
      <c r="B201" s="57">
        <v>530</v>
      </c>
      <c r="C201" s="58" t="s">
        <v>141</v>
      </c>
      <c r="D201" s="59">
        <v>530000000</v>
      </c>
      <c r="E201" s="60">
        <v>257040737</v>
      </c>
      <c r="F201" s="61">
        <f t="shared" si="3"/>
        <v>272959263</v>
      </c>
    </row>
    <row r="202" spans="1:6">
      <c r="A202" s="256"/>
      <c r="B202" s="57">
        <v>540</v>
      </c>
      <c r="C202" s="58" t="s">
        <v>142</v>
      </c>
      <c r="D202" s="59">
        <v>342000000</v>
      </c>
      <c r="E202" s="60">
        <v>207449000</v>
      </c>
      <c r="F202" s="61">
        <f t="shared" si="3"/>
        <v>134551000</v>
      </c>
    </row>
    <row r="203" spans="1:6">
      <c r="A203" s="256"/>
      <c r="B203" s="57">
        <v>540</v>
      </c>
      <c r="C203" s="58" t="s">
        <v>142</v>
      </c>
      <c r="D203" s="59">
        <v>607240000</v>
      </c>
      <c r="E203" s="60">
        <v>0</v>
      </c>
      <c r="F203" s="61">
        <f t="shared" si="3"/>
        <v>607240000</v>
      </c>
    </row>
    <row r="204" spans="1:6">
      <c r="A204" s="256"/>
      <c r="B204" s="63">
        <v>570</v>
      </c>
      <c r="C204" s="64" t="s">
        <v>143</v>
      </c>
      <c r="D204" s="65">
        <v>400000000</v>
      </c>
      <c r="E204" s="66">
        <v>0</v>
      </c>
      <c r="F204" s="67">
        <f t="shared" si="3"/>
        <v>400000000</v>
      </c>
    </row>
    <row r="205" spans="1:6" ht="15.75" thickBot="1">
      <c r="A205" s="256"/>
      <c r="B205" s="63">
        <v>590</v>
      </c>
      <c r="C205" s="64" t="s">
        <v>277</v>
      </c>
      <c r="D205" s="65">
        <v>120000000</v>
      </c>
      <c r="E205" s="66">
        <v>0</v>
      </c>
      <c r="F205" s="67">
        <f t="shared" si="3"/>
        <v>120000000</v>
      </c>
    </row>
    <row r="206" spans="1:6" ht="15.75" thickBot="1">
      <c r="A206" s="171">
        <v>800</v>
      </c>
      <c r="B206" s="79">
        <v>845</v>
      </c>
      <c r="C206" s="80" t="s">
        <v>144</v>
      </c>
      <c r="D206" s="81">
        <v>200000000</v>
      </c>
      <c r="E206" s="82">
        <v>0</v>
      </c>
      <c r="F206" s="83">
        <f t="shared" si="3"/>
        <v>200000000</v>
      </c>
    </row>
    <row r="207" spans="1:6">
      <c r="A207" s="241">
        <v>900</v>
      </c>
      <c r="B207" s="68">
        <v>910</v>
      </c>
      <c r="C207" s="69" t="s">
        <v>145</v>
      </c>
      <c r="D207" s="70">
        <v>87000000</v>
      </c>
      <c r="E207" s="71">
        <v>0</v>
      </c>
      <c r="F207" s="72">
        <f t="shared" si="3"/>
        <v>87000000</v>
      </c>
    </row>
    <row r="208" spans="1:6" ht="15.75" customHeight="1" thickBot="1">
      <c r="A208" s="243"/>
      <c r="B208" s="74">
        <v>910</v>
      </c>
      <c r="C208" s="75" t="s">
        <v>145</v>
      </c>
      <c r="D208" s="76">
        <v>100000000</v>
      </c>
      <c r="E208" s="77">
        <v>75927216</v>
      </c>
      <c r="F208" s="78">
        <f t="shared" si="3"/>
        <v>24072784</v>
      </c>
    </row>
    <row r="209" spans="1:6" s="31" customFormat="1" ht="15.75" thickBot="1">
      <c r="A209" s="247" t="s">
        <v>150</v>
      </c>
      <c r="B209" s="248"/>
      <c r="C209" s="249"/>
      <c r="D209" s="84">
        <f>SUM(D172:D208)</f>
        <v>25578480391</v>
      </c>
      <c r="E209" s="84">
        <f>SUM(E172:E208)</f>
        <v>18853452139</v>
      </c>
      <c r="F209" s="86">
        <f t="shared" ref="F209" si="4">SUM(F172:F208)</f>
        <v>6725028252</v>
      </c>
    </row>
    <row r="210" spans="1:6" s="31" customFormat="1">
      <c r="A210" s="29"/>
      <c r="B210" s="29"/>
      <c r="C210" s="29"/>
      <c r="D210" s="30"/>
      <c r="E210" s="33"/>
      <c r="F210" s="30"/>
    </row>
    <row r="211" spans="1:6" s="31" customFormat="1">
      <c r="A211" s="29"/>
      <c r="B211" s="29"/>
      <c r="C211" s="29"/>
      <c r="D211" s="30"/>
      <c r="E211" s="33"/>
      <c r="F211" s="30"/>
    </row>
    <row r="212" spans="1:6" s="31" customFormat="1">
      <c r="A212" s="29"/>
      <c r="B212" s="29"/>
      <c r="C212" s="29"/>
      <c r="D212" s="30"/>
      <c r="E212" s="172"/>
      <c r="F212" s="30"/>
    </row>
    <row r="213" spans="1:6" s="31" customFormat="1">
      <c r="A213" s="29"/>
      <c r="B213" s="29"/>
      <c r="C213" s="29"/>
      <c r="D213" s="30"/>
      <c r="E213" s="32"/>
      <c r="F213" s="30"/>
    </row>
    <row r="214" spans="1:6" s="31" customFormat="1">
      <c r="A214" s="29"/>
      <c r="B214" s="29"/>
      <c r="C214" s="29"/>
      <c r="D214" s="30"/>
      <c r="E214" s="32"/>
      <c r="F214" s="30"/>
    </row>
    <row r="215" spans="1:6" s="31" customFormat="1">
      <c r="A215" s="29"/>
      <c r="B215" s="29"/>
      <c r="C215" s="29"/>
      <c r="D215" s="30"/>
      <c r="E215" s="122"/>
      <c r="F215" s="30"/>
    </row>
    <row r="216" spans="1:6" s="31" customFormat="1">
      <c r="A216" s="29"/>
      <c r="B216" s="29"/>
      <c r="C216" s="29"/>
      <c r="D216" s="30"/>
      <c r="E216" s="32"/>
      <c r="F216" s="30"/>
    </row>
    <row r="217" spans="1:6" s="31" customFormat="1">
      <c r="A217" s="29"/>
      <c r="B217" s="29"/>
      <c r="C217" s="29"/>
      <c r="D217" s="30"/>
      <c r="E217" s="32"/>
      <c r="F217" s="30"/>
    </row>
    <row r="218" spans="1:6" s="31" customFormat="1">
      <c r="A218" s="29"/>
      <c r="B218" s="29"/>
      <c r="C218" s="29"/>
      <c r="D218" s="30"/>
      <c r="E218" s="32"/>
      <c r="F218" s="30"/>
    </row>
    <row r="219" spans="1:6" s="31" customFormat="1">
      <c r="A219" s="29"/>
      <c r="B219" s="29"/>
      <c r="C219" s="29"/>
      <c r="D219" s="30"/>
      <c r="E219" s="32"/>
      <c r="F219" s="30"/>
    </row>
    <row r="220" spans="1:6" s="31" customFormat="1">
      <c r="A220" s="29"/>
      <c r="B220" s="29"/>
      <c r="C220" s="29"/>
      <c r="D220" s="30"/>
      <c r="E220" s="32"/>
      <c r="F220" s="30"/>
    </row>
    <row r="221" spans="1:6" s="31" customFormat="1">
      <c r="A221" s="29"/>
      <c r="B221" s="29"/>
      <c r="C221" s="29"/>
      <c r="D221" s="30"/>
      <c r="E221" s="32"/>
      <c r="F221" s="30"/>
    </row>
    <row r="222" spans="1:6" ht="15.75" thickBot="1">
      <c r="A222" s="28"/>
      <c r="B222" s="29"/>
      <c r="C222" s="29"/>
      <c r="D222" s="30"/>
      <c r="E222" s="32"/>
      <c r="F222" s="30"/>
    </row>
    <row r="223" spans="1:6" s="39" customFormat="1" ht="15.75" thickBot="1">
      <c r="A223" s="219" t="s">
        <v>147</v>
      </c>
      <c r="B223" s="220"/>
      <c r="C223" s="220"/>
      <c r="D223" s="220"/>
      <c r="E223" s="220"/>
      <c r="F223" s="221"/>
    </row>
    <row r="224" spans="1:6" s="39" customFormat="1">
      <c r="A224" s="244">
        <v>100</v>
      </c>
      <c r="B224" s="68">
        <v>123</v>
      </c>
      <c r="C224" s="69" t="s">
        <v>121</v>
      </c>
      <c r="D224" s="87">
        <v>248009122</v>
      </c>
      <c r="E224" s="71">
        <v>0</v>
      </c>
      <c r="F224" s="88">
        <f>+D224-E224</f>
        <v>248009122</v>
      </c>
    </row>
    <row r="225" spans="1:6" s="39" customFormat="1">
      <c r="A225" s="245"/>
      <c r="B225" s="57">
        <v>133</v>
      </c>
      <c r="C225" s="58" t="s">
        <v>123</v>
      </c>
      <c r="D225" s="59">
        <v>1246700000</v>
      </c>
      <c r="E225" s="60">
        <v>1032993089</v>
      </c>
      <c r="F225" s="89">
        <f t="shared" ref="F225:F242" si="5">+D225-E225</f>
        <v>213706911</v>
      </c>
    </row>
    <row r="226" spans="1:6" s="39" customFormat="1" ht="15.75" thickBot="1">
      <c r="A226" s="246"/>
      <c r="B226" s="74">
        <v>145</v>
      </c>
      <c r="C226" s="75" t="s">
        <v>148</v>
      </c>
      <c r="D226" s="76">
        <v>1686303993</v>
      </c>
      <c r="E226" s="77">
        <v>1531025754</v>
      </c>
      <c r="F226" s="90">
        <f t="shared" si="5"/>
        <v>155278239</v>
      </c>
    </row>
    <row r="227" spans="1:6" s="39" customFormat="1">
      <c r="A227" s="244">
        <v>200</v>
      </c>
      <c r="B227" s="68">
        <v>220</v>
      </c>
      <c r="C227" s="69" t="s">
        <v>127</v>
      </c>
      <c r="D227" s="91">
        <v>0</v>
      </c>
      <c r="E227" s="71">
        <v>0</v>
      </c>
      <c r="F227" s="88">
        <f t="shared" si="5"/>
        <v>0</v>
      </c>
    </row>
    <row r="228" spans="1:6" s="39" customFormat="1">
      <c r="A228" s="245"/>
      <c r="B228" s="57">
        <v>230</v>
      </c>
      <c r="C228" s="58" t="s">
        <v>128</v>
      </c>
      <c r="D228" s="59">
        <v>241957183</v>
      </c>
      <c r="E228" s="60">
        <v>163113560</v>
      </c>
      <c r="F228" s="89">
        <f t="shared" si="5"/>
        <v>78843623</v>
      </c>
    </row>
    <row r="229" spans="1:6" s="39" customFormat="1">
      <c r="A229" s="245"/>
      <c r="B229" s="57">
        <v>240</v>
      </c>
      <c r="C229" s="58" t="s">
        <v>129</v>
      </c>
      <c r="D229" s="59">
        <v>84338000</v>
      </c>
      <c r="E229" s="60">
        <v>0</v>
      </c>
      <c r="F229" s="89">
        <f t="shared" si="5"/>
        <v>84338000</v>
      </c>
    </row>
    <row r="230" spans="1:6" s="39" customFormat="1">
      <c r="A230" s="245"/>
      <c r="B230" s="57">
        <v>260</v>
      </c>
      <c r="C230" s="58" t="s">
        <v>131</v>
      </c>
      <c r="D230" s="59">
        <v>0</v>
      </c>
      <c r="E230" s="60">
        <v>0</v>
      </c>
      <c r="F230" s="89">
        <f t="shared" si="5"/>
        <v>0</v>
      </c>
    </row>
    <row r="231" spans="1:6" s="39" customFormat="1">
      <c r="A231" s="245"/>
      <c r="B231" s="57">
        <v>260</v>
      </c>
      <c r="C231" s="58" t="s">
        <v>131</v>
      </c>
      <c r="D231" s="59">
        <v>537304562</v>
      </c>
      <c r="E231" s="60">
        <v>64731746</v>
      </c>
      <c r="F231" s="89">
        <f t="shared" si="5"/>
        <v>472572816</v>
      </c>
    </row>
    <row r="232" spans="1:6" s="39" customFormat="1">
      <c r="A232" s="245"/>
      <c r="B232" s="57">
        <v>280</v>
      </c>
      <c r="C232" s="58" t="s">
        <v>133</v>
      </c>
      <c r="D232" s="59">
        <v>6105600</v>
      </c>
      <c r="E232" s="60">
        <v>0</v>
      </c>
      <c r="F232" s="89">
        <f t="shared" si="5"/>
        <v>6105600</v>
      </c>
    </row>
    <row r="233" spans="1:6" s="39" customFormat="1" ht="15.75" thickBot="1">
      <c r="A233" s="246"/>
      <c r="B233" s="74">
        <v>290</v>
      </c>
      <c r="C233" s="75" t="s">
        <v>134</v>
      </c>
      <c r="D233" s="76">
        <v>161600000</v>
      </c>
      <c r="E233" s="77">
        <v>120615472</v>
      </c>
      <c r="F233" s="90">
        <f t="shared" si="5"/>
        <v>40984528</v>
      </c>
    </row>
    <row r="234" spans="1:6" s="39" customFormat="1">
      <c r="A234" s="250">
        <v>300</v>
      </c>
      <c r="B234" s="68">
        <v>330</v>
      </c>
      <c r="C234" s="69" t="s">
        <v>135</v>
      </c>
      <c r="D234" s="91">
        <v>75000000</v>
      </c>
      <c r="E234" s="71">
        <v>27990298</v>
      </c>
      <c r="F234" s="88">
        <f t="shared" si="5"/>
        <v>47009702</v>
      </c>
    </row>
    <row r="235" spans="1:6" s="39" customFormat="1">
      <c r="A235" s="251"/>
      <c r="B235" s="57">
        <v>340</v>
      </c>
      <c r="C235" s="58" t="s">
        <v>136</v>
      </c>
      <c r="D235" s="59">
        <v>92671260</v>
      </c>
      <c r="E235" s="60">
        <v>38380000</v>
      </c>
      <c r="F235" s="89">
        <f t="shared" si="5"/>
        <v>54291260</v>
      </c>
    </row>
    <row r="236" spans="1:6" s="39" customFormat="1">
      <c r="A236" s="251"/>
      <c r="B236" s="57">
        <v>360</v>
      </c>
      <c r="C236" s="58" t="s">
        <v>138</v>
      </c>
      <c r="D236" s="60">
        <v>158843059</v>
      </c>
      <c r="E236" s="60">
        <v>28161533</v>
      </c>
      <c r="F236" s="89">
        <f t="shared" si="5"/>
        <v>130681526</v>
      </c>
    </row>
    <row r="237" spans="1:6" s="39" customFormat="1" ht="15.75" thickBot="1">
      <c r="A237" s="252"/>
      <c r="B237" s="74">
        <v>390</v>
      </c>
      <c r="C237" s="75" t="s">
        <v>139</v>
      </c>
      <c r="D237" s="76">
        <v>35250000</v>
      </c>
      <c r="E237" s="77">
        <v>0</v>
      </c>
      <c r="F237" s="90">
        <f t="shared" si="5"/>
        <v>35250000</v>
      </c>
    </row>
    <row r="238" spans="1:6" s="39" customFormat="1">
      <c r="A238" s="250">
        <v>500</v>
      </c>
      <c r="B238" s="173">
        <v>537</v>
      </c>
      <c r="C238" s="174" t="s">
        <v>278</v>
      </c>
      <c r="D238" s="175">
        <v>359312580</v>
      </c>
      <c r="E238" s="176">
        <v>0</v>
      </c>
      <c r="F238" s="177">
        <f t="shared" si="5"/>
        <v>359312580</v>
      </c>
    </row>
    <row r="239" spans="1:6" s="39" customFormat="1">
      <c r="A239" s="251"/>
      <c r="B239" s="57">
        <v>540</v>
      </c>
      <c r="C239" s="58" t="s">
        <v>142</v>
      </c>
      <c r="D239" s="59">
        <v>288000000</v>
      </c>
      <c r="E239" s="60">
        <v>0</v>
      </c>
      <c r="F239" s="89">
        <f t="shared" si="5"/>
        <v>288000000</v>
      </c>
    </row>
    <row r="240" spans="1:6" s="39" customFormat="1">
      <c r="A240" s="251"/>
      <c r="B240" s="57">
        <v>540</v>
      </c>
      <c r="C240" s="58" t="s">
        <v>142</v>
      </c>
      <c r="D240" s="59">
        <v>780000000</v>
      </c>
      <c r="E240" s="60">
        <v>347121613</v>
      </c>
      <c r="F240" s="89">
        <f t="shared" si="5"/>
        <v>432878387</v>
      </c>
    </row>
    <row r="241" spans="1:6" s="39" customFormat="1">
      <c r="A241" s="251"/>
      <c r="B241" s="173">
        <v>570</v>
      </c>
      <c r="C241" s="174" t="s">
        <v>279</v>
      </c>
      <c r="D241" s="175">
        <v>162231375</v>
      </c>
      <c r="E241" s="176">
        <v>0</v>
      </c>
      <c r="F241" s="177">
        <f t="shared" si="5"/>
        <v>162231375</v>
      </c>
    </row>
    <row r="242" spans="1:6" s="39" customFormat="1" ht="15.75" thickBot="1">
      <c r="A242" s="252"/>
      <c r="B242" s="74">
        <v>590</v>
      </c>
      <c r="C242" s="75" t="s">
        <v>149</v>
      </c>
      <c r="D242" s="76">
        <v>248374557</v>
      </c>
      <c r="E242" s="77">
        <v>0</v>
      </c>
      <c r="F242" s="90">
        <f t="shared" si="5"/>
        <v>248374557</v>
      </c>
    </row>
    <row r="243" spans="1:6" s="39" customFormat="1" ht="15.75" thickBot="1">
      <c r="A243" s="247" t="s">
        <v>151</v>
      </c>
      <c r="B243" s="248"/>
      <c r="C243" s="249"/>
      <c r="D243" s="84">
        <f>SUM(D224:D242)</f>
        <v>6412001291</v>
      </c>
      <c r="E243" s="85">
        <f>SUM(E224:E242)</f>
        <v>3354133065</v>
      </c>
      <c r="F243" s="86">
        <f t="shared" ref="F243" si="6">SUM(F224:F242)</f>
        <v>3057868226</v>
      </c>
    </row>
    <row r="244" spans="1:6" s="31" customFormat="1">
      <c r="A244" s="29"/>
      <c r="B244" s="29"/>
      <c r="C244" s="29"/>
      <c r="D244" s="30"/>
      <c r="E244" s="32"/>
      <c r="F244" s="30"/>
    </row>
    <row r="245" spans="1:6" s="31" customFormat="1">
      <c r="A245" s="29"/>
      <c r="B245" s="29"/>
      <c r="C245" s="29"/>
      <c r="D245" s="30"/>
      <c r="E245" s="32"/>
      <c r="F245" s="30"/>
    </row>
    <row r="246" spans="1:6" s="31" customFormat="1">
      <c r="A246" s="29"/>
      <c r="B246" s="29"/>
      <c r="C246" s="29"/>
      <c r="D246" s="30"/>
      <c r="E246" s="32"/>
      <c r="F246" s="33"/>
    </row>
    <row r="247" spans="1:6" s="31" customFormat="1">
      <c r="A247" s="29"/>
      <c r="B247" s="29"/>
      <c r="C247" s="29"/>
      <c r="D247" s="30"/>
      <c r="E247" s="32"/>
      <c r="F247" s="172"/>
    </row>
    <row r="248" spans="1:6" s="31" customFormat="1">
      <c r="A248" s="29"/>
      <c r="B248" s="29"/>
      <c r="C248" s="29"/>
      <c r="D248" s="30"/>
      <c r="E248" s="32"/>
      <c r="F248" s="30"/>
    </row>
    <row r="249" spans="1:6" s="31" customFormat="1">
      <c r="A249" s="29"/>
      <c r="B249" s="29"/>
      <c r="C249" s="29"/>
      <c r="D249" s="30"/>
      <c r="E249" s="32"/>
      <c r="F249" s="30"/>
    </row>
    <row r="250" spans="1:6" s="31" customFormat="1">
      <c r="A250" s="29"/>
      <c r="B250" s="29"/>
      <c r="C250" s="29"/>
      <c r="D250" s="30"/>
      <c r="E250" s="32"/>
      <c r="F250" s="30"/>
    </row>
    <row r="251" spans="1:6" s="31" customFormat="1">
      <c r="A251" s="29"/>
      <c r="B251" s="29"/>
      <c r="C251" s="29"/>
      <c r="D251" s="30"/>
      <c r="E251" s="32"/>
      <c r="F251" s="121"/>
    </row>
    <row r="252" spans="1:6" s="31" customFormat="1">
      <c r="A252" s="29"/>
      <c r="B252" s="29"/>
      <c r="C252" s="29"/>
      <c r="D252" s="30"/>
      <c r="E252" s="32"/>
      <c r="F252" s="30"/>
    </row>
    <row r="253" spans="1:6" s="31" customFormat="1">
      <c r="A253" s="29"/>
      <c r="B253" s="29"/>
      <c r="C253" s="29"/>
      <c r="D253" s="30"/>
      <c r="E253" s="32"/>
      <c r="F253" s="30"/>
    </row>
    <row r="254" spans="1:6" s="31" customFormat="1">
      <c r="A254" s="29"/>
      <c r="B254" s="29"/>
      <c r="C254" s="29"/>
      <c r="D254" s="30"/>
      <c r="E254" s="32"/>
      <c r="F254" s="30"/>
    </row>
    <row r="255" spans="1:6" s="31" customFormat="1">
      <c r="A255" s="29"/>
      <c r="B255" s="29"/>
      <c r="C255" s="29"/>
      <c r="D255" s="30"/>
      <c r="E255" s="32"/>
      <c r="F255" s="30"/>
    </row>
    <row r="256" spans="1:6" s="35" customFormat="1">
      <c r="A256" s="46" t="s">
        <v>160</v>
      </c>
    </row>
    <row r="257" spans="1:5">
      <c r="A257" s="42" t="s">
        <v>2</v>
      </c>
      <c r="B257" s="42" t="s">
        <v>48</v>
      </c>
      <c r="C257" s="42" t="s">
        <v>49</v>
      </c>
      <c r="D257" s="42" t="s">
        <v>50</v>
      </c>
      <c r="E257" s="45" t="s">
        <v>51</v>
      </c>
    </row>
    <row r="258" spans="1:5" ht="60">
      <c r="A258" s="7">
        <v>1</v>
      </c>
      <c r="B258" s="7" t="s">
        <v>101</v>
      </c>
      <c r="C258" s="7" t="s">
        <v>102</v>
      </c>
      <c r="D258" s="7" t="s">
        <v>104</v>
      </c>
      <c r="E258" s="16" t="s">
        <v>103</v>
      </c>
    </row>
    <row r="259" spans="1:5">
      <c r="A259" s="10"/>
      <c r="B259" s="10"/>
      <c r="C259" s="10"/>
      <c r="D259" s="11"/>
    </row>
    <row r="260" spans="1:5" s="35" customFormat="1">
      <c r="A260" s="46" t="s">
        <v>52</v>
      </c>
    </row>
    <row r="261" spans="1:5" s="35" customFormat="1">
      <c r="A261" s="46" t="s">
        <v>53</v>
      </c>
    </row>
    <row r="262" spans="1:5" ht="45">
      <c r="A262" s="42" t="s">
        <v>26</v>
      </c>
      <c r="B262" s="42" t="s">
        <v>54</v>
      </c>
      <c r="C262" s="42" t="s">
        <v>27</v>
      </c>
      <c r="D262" s="42" t="s">
        <v>55</v>
      </c>
      <c r="E262" s="42" t="s">
        <v>56</v>
      </c>
    </row>
    <row r="263" spans="1:5" ht="35.25" customHeight="1">
      <c r="A263" s="7">
        <v>1</v>
      </c>
      <c r="B263" s="7" t="s">
        <v>95</v>
      </c>
      <c r="C263" s="7" t="s">
        <v>96</v>
      </c>
      <c r="D263" s="7" t="s">
        <v>97</v>
      </c>
      <c r="E263" s="16" t="s">
        <v>98</v>
      </c>
    </row>
    <row r="264" spans="1:5" ht="91.5" customHeight="1">
      <c r="A264" s="7">
        <v>2</v>
      </c>
      <c r="B264" s="7" t="s">
        <v>99</v>
      </c>
      <c r="C264" s="7" t="s">
        <v>100</v>
      </c>
      <c r="D264" s="7" t="s">
        <v>97</v>
      </c>
      <c r="E264" s="36"/>
    </row>
    <row r="265" spans="1:5" ht="15" customHeight="1">
      <c r="A265" s="107"/>
      <c r="B265" s="107"/>
      <c r="C265" s="107"/>
      <c r="D265" s="107"/>
      <c r="E265" s="108"/>
    </row>
    <row r="266" spans="1:5" s="35" customFormat="1">
      <c r="A266" s="46" t="s">
        <v>57</v>
      </c>
    </row>
    <row r="267" spans="1:5" ht="30">
      <c r="A267" s="42" t="s">
        <v>58</v>
      </c>
      <c r="B267" s="42" t="s">
        <v>59</v>
      </c>
      <c r="C267" s="42" t="s">
        <v>60</v>
      </c>
      <c r="D267" s="42" t="s">
        <v>51</v>
      </c>
      <c r="E267" s="45" t="s">
        <v>61</v>
      </c>
    </row>
    <row r="268" spans="1:5" ht="15" customHeight="1">
      <c r="A268" s="262" t="s">
        <v>190</v>
      </c>
      <c r="B268" s="263"/>
      <c r="C268" s="263"/>
      <c r="D268" s="263"/>
      <c r="E268" s="264"/>
    </row>
    <row r="269" spans="1:5">
      <c r="A269" s="11"/>
      <c r="B269" s="11"/>
      <c r="C269" s="11"/>
      <c r="D269" s="11"/>
    </row>
    <row r="270" spans="1:5" s="35" customFormat="1">
      <c r="A270" s="46" t="s">
        <v>62</v>
      </c>
    </row>
    <row r="271" spans="1:5" ht="30">
      <c r="A271" s="42" t="s">
        <v>63</v>
      </c>
      <c r="B271" s="42" t="s">
        <v>64</v>
      </c>
      <c r="C271" s="42" t="s">
        <v>27</v>
      </c>
      <c r="D271" s="42" t="s">
        <v>65</v>
      </c>
      <c r="E271" s="42" t="s">
        <v>51</v>
      </c>
    </row>
    <row r="272" spans="1:5">
      <c r="A272" s="118">
        <v>11590</v>
      </c>
      <c r="B272" s="112">
        <v>44336</v>
      </c>
      <c r="C272" s="113" t="s">
        <v>280</v>
      </c>
      <c r="D272" s="17" t="s">
        <v>281</v>
      </c>
      <c r="E272" s="203" t="s">
        <v>94</v>
      </c>
    </row>
    <row r="273" spans="1:5">
      <c r="A273" s="178">
        <v>12649</v>
      </c>
      <c r="B273" s="112">
        <v>44495</v>
      </c>
      <c r="C273" s="179" t="s">
        <v>282</v>
      </c>
      <c r="D273" s="179" t="s">
        <v>176</v>
      </c>
      <c r="E273" s="203"/>
    </row>
    <row r="274" spans="1:5">
      <c r="A274" s="8"/>
    </row>
    <row r="275" spans="1:5" s="35" customFormat="1">
      <c r="A275" s="46" t="s">
        <v>66</v>
      </c>
    </row>
    <row r="276" spans="1:5">
      <c r="A276" s="3" t="s">
        <v>67</v>
      </c>
    </row>
    <row r="277" spans="1:5">
      <c r="A277" s="265" t="s">
        <v>68</v>
      </c>
      <c r="B277" s="266"/>
      <c r="C277" s="267"/>
    </row>
    <row r="278" spans="1:5" ht="30">
      <c r="A278" s="42" t="s">
        <v>69</v>
      </c>
      <c r="B278" s="45" t="s">
        <v>27</v>
      </c>
      <c r="C278" s="48" t="s">
        <v>70</v>
      </c>
    </row>
    <row r="279" spans="1:5" ht="122.25" customHeight="1">
      <c r="A279" s="114">
        <v>3</v>
      </c>
      <c r="B279" s="180" t="s">
        <v>283</v>
      </c>
      <c r="C279" s="16" t="s">
        <v>284</v>
      </c>
    </row>
    <row r="280" spans="1:5" ht="126" customHeight="1">
      <c r="A280" s="117">
        <v>8</v>
      </c>
      <c r="B280" s="187" t="s">
        <v>283</v>
      </c>
      <c r="C280" s="186" t="s">
        <v>284</v>
      </c>
    </row>
    <row r="281" spans="1:5">
      <c r="A281" s="265" t="s">
        <v>71</v>
      </c>
      <c r="B281" s="266"/>
      <c r="C281" s="267"/>
    </row>
    <row r="282" spans="1:5" ht="30">
      <c r="A282" s="42" t="s">
        <v>69</v>
      </c>
      <c r="B282" s="45" t="s">
        <v>27</v>
      </c>
      <c r="C282" s="48" t="s">
        <v>70</v>
      </c>
    </row>
    <row r="283" spans="1:5" ht="60">
      <c r="A283" s="115">
        <v>1</v>
      </c>
      <c r="B283" s="116" t="s">
        <v>188</v>
      </c>
      <c r="C283" s="196" t="s">
        <v>284</v>
      </c>
    </row>
    <row r="284" spans="1:5" ht="60">
      <c r="A284" s="183">
        <v>5</v>
      </c>
      <c r="B284" s="184" t="s">
        <v>287</v>
      </c>
      <c r="C284" s="197"/>
    </row>
    <row r="285" spans="1:5" ht="60">
      <c r="A285" s="102">
        <v>7</v>
      </c>
      <c r="B285" s="116" t="s">
        <v>188</v>
      </c>
      <c r="C285" s="197"/>
    </row>
    <row r="286" spans="1:5" ht="45">
      <c r="A286" s="117">
        <v>4</v>
      </c>
      <c r="B286" s="195" t="s">
        <v>303</v>
      </c>
      <c r="C286" s="197"/>
    </row>
    <row r="287" spans="1:5" ht="45">
      <c r="A287" s="194">
        <v>6</v>
      </c>
      <c r="B287" s="195" t="s">
        <v>304</v>
      </c>
      <c r="C287" s="197"/>
    </row>
    <row r="288" spans="1:5" ht="75">
      <c r="A288" s="194">
        <v>9</v>
      </c>
      <c r="B288" s="94" t="s">
        <v>305</v>
      </c>
      <c r="C288" s="198"/>
    </row>
    <row r="289" spans="1:6">
      <c r="A289" s="102"/>
      <c r="B289" s="103"/>
      <c r="C289" s="104"/>
    </row>
    <row r="290" spans="1:6">
      <c r="A290" s="268" t="s">
        <v>72</v>
      </c>
      <c r="B290" s="268"/>
      <c r="C290" s="268"/>
    </row>
    <row r="291" spans="1:6" ht="30">
      <c r="A291" s="42" t="s">
        <v>69</v>
      </c>
      <c r="B291" s="45" t="s">
        <v>27</v>
      </c>
      <c r="C291" s="48" t="s">
        <v>70</v>
      </c>
    </row>
    <row r="292" spans="1:6">
      <c r="A292" s="269" t="s">
        <v>177</v>
      </c>
      <c r="B292" s="270"/>
      <c r="C292" s="271"/>
    </row>
    <row r="293" spans="1:6">
      <c r="A293" s="265" t="s">
        <v>73</v>
      </c>
      <c r="B293" s="266"/>
      <c r="C293" s="267"/>
    </row>
    <row r="294" spans="1:6" ht="15" customHeight="1">
      <c r="A294" s="42" t="s">
        <v>69</v>
      </c>
      <c r="B294" s="45" t="s">
        <v>27</v>
      </c>
      <c r="C294" s="48" t="s">
        <v>70</v>
      </c>
    </row>
    <row r="295" spans="1:6">
      <c r="A295" s="269" t="s">
        <v>177</v>
      </c>
      <c r="B295" s="270"/>
      <c r="C295" s="271"/>
    </row>
    <row r="296" spans="1:6">
      <c r="A296" s="8"/>
    </row>
    <row r="297" spans="1:6">
      <c r="A297" s="272" t="s">
        <v>167</v>
      </c>
      <c r="B297" s="272"/>
      <c r="C297" s="272"/>
    </row>
    <row r="298" spans="1:6">
      <c r="A298" s="47" t="s">
        <v>2</v>
      </c>
      <c r="B298" s="45" t="s">
        <v>74</v>
      </c>
      <c r="C298" s="48" t="s">
        <v>75</v>
      </c>
    </row>
    <row r="299" spans="1:6" ht="30" customHeight="1">
      <c r="A299" s="181">
        <v>1</v>
      </c>
      <c r="B299" s="182" t="s">
        <v>285</v>
      </c>
      <c r="C299" s="196" t="s">
        <v>284</v>
      </c>
    </row>
    <row r="300" spans="1:6">
      <c r="A300" s="181">
        <v>2</v>
      </c>
      <c r="B300" s="182" t="s">
        <v>286</v>
      </c>
      <c r="C300" s="197"/>
    </row>
    <row r="301" spans="1:6" ht="30">
      <c r="A301" s="185">
        <v>3</v>
      </c>
      <c r="B301" s="188" t="s">
        <v>288</v>
      </c>
      <c r="C301" s="197"/>
    </row>
    <row r="302" spans="1:6">
      <c r="A302" s="185">
        <v>4</v>
      </c>
      <c r="B302" s="188" t="s">
        <v>289</v>
      </c>
      <c r="C302" s="198"/>
    </row>
    <row r="303" spans="1:6">
      <c r="A303" s="8"/>
      <c r="D303" s="119"/>
      <c r="E303" s="119"/>
      <c r="F303" s="119"/>
    </row>
    <row r="304" spans="1:6">
      <c r="A304" s="189" t="s">
        <v>290</v>
      </c>
    </row>
    <row r="305" spans="1:7" ht="102" customHeight="1">
      <c r="A305" s="273" t="s">
        <v>291</v>
      </c>
      <c r="B305" s="274"/>
      <c r="C305" s="274"/>
      <c r="D305" s="274"/>
      <c r="E305" s="274"/>
      <c r="F305" s="275"/>
    </row>
    <row r="307" spans="1:7">
      <c r="A307" s="278" t="s">
        <v>163</v>
      </c>
      <c r="B307" s="278"/>
      <c r="C307" s="278"/>
      <c r="D307" s="278"/>
      <c r="E307" s="278"/>
      <c r="F307" s="278"/>
    </row>
    <row r="308" spans="1:7">
      <c r="A308" s="278" t="s">
        <v>161</v>
      </c>
      <c r="B308" s="278"/>
      <c r="C308" s="278"/>
      <c r="D308" s="278"/>
      <c r="E308" s="278"/>
      <c r="F308" s="278"/>
    </row>
    <row r="309" spans="1:7" s="35" customFormat="1" ht="91.5" customHeight="1">
      <c r="A309" s="276" t="s">
        <v>166</v>
      </c>
      <c r="B309" s="276"/>
      <c r="C309" s="276" t="s">
        <v>292</v>
      </c>
      <c r="D309" s="276"/>
      <c r="E309" s="276" t="s">
        <v>302</v>
      </c>
      <c r="F309" s="276"/>
      <c r="G309" s="190"/>
    </row>
    <row r="310" spans="1:7" s="35" customFormat="1" ht="91.5" customHeight="1">
      <c r="A310" s="276" t="s">
        <v>293</v>
      </c>
      <c r="B310" s="276"/>
      <c r="C310" s="276" t="s">
        <v>294</v>
      </c>
      <c r="D310" s="276"/>
      <c r="E310" s="276" t="s">
        <v>162</v>
      </c>
      <c r="F310" s="276"/>
    </row>
    <row r="312" spans="1:7">
      <c r="A312" s="35" t="s">
        <v>164</v>
      </c>
    </row>
    <row r="313" spans="1:7">
      <c r="A313" s="35" t="s">
        <v>165</v>
      </c>
    </row>
    <row r="314" spans="1:7" s="35" customFormat="1" ht="120" customHeight="1">
      <c r="A314" s="276" t="s">
        <v>301</v>
      </c>
      <c r="B314" s="276"/>
      <c r="C314" s="277"/>
      <c r="D314" s="276"/>
      <c r="E314" s="276"/>
      <c r="F314" s="276"/>
    </row>
  </sheetData>
  <mergeCells count="73">
    <mergeCell ref="F166:F167"/>
    <mergeCell ref="B166:B167"/>
    <mergeCell ref="C166:C167"/>
    <mergeCell ref="A166:A167"/>
    <mergeCell ref="E166:E167"/>
    <mergeCell ref="A305:F305"/>
    <mergeCell ref="A309:B309"/>
    <mergeCell ref="E309:F309"/>
    <mergeCell ref="A310:B310"/>
    <mergeCell ref="A314:B314"/>
    <mergeCell ref="E314:F314"/>
    <mergeCell ref="C314:D314"/>
    <mergeCell ref="E310:F310"/>
    <mergeCell ref="A307:F307"/>
    <mergeCell ref="A308:F308"/>
    <mergeCell ref="C309:D309"/>
    <mergeCell ref="C310:D310"/>
    <mergeCell ref="C299:C302"/>
    <mergeCell ref="A268:E268"/>
    <mergeCell ref="A277:C277"/>
    <mergeCell ref="A281:C281"/>
    <mergeCell ref="A290:C290"/>
    <mergeCell ref="A293:C293"/>
    <mergeCell ref="A292:C292"/>
    <mergeCell ref="E272:E273"/>
    <mergeCell ref="A297:C297"/>
    <mergeCell ref="A295:C295"/>
    <mergeCell ref="C283:C288"/>
    <mergeCell ref="A227:A233"/>
    <mergeCell ref="A243:C243"/>
    <mergeCell ref="A234:A237"/>
    <mergeCell ref="A147:A151"/>
    <mergeCell ref="A172:A182"/>
    <mergeCell ref="A183:A193"/>
    <mergeCell ref="A224:A226"/>
    <mergeCell ref="C152:C155"/>
    <mergeCell ref="A158:A160"/>
    <mergeCell ref="B158:B160"/>
    <mergeCell ref="C158:C160"/>
    <mergeCell ref="A199:A205"/>
    <mergeCell ref="A207:A208"/>
    <mergeCell ref="A209:C209"/>
    <mergeCell ref="A238:A242"/>
    <mergeCell ref="A115:F115"/>
    <mergeCell ref="A223:F223"/>
    <mergeCell ref="E119:E121"/>
    <mergeCell ref="B147:B151"/>
    <mergeCell ref="C147:C151"/>
    <mergeCell ref="E147:E151"/>
    <mergeCell ref="F147:F151"/>
    <mergeCell ref="E152:E155"/>
    <mergeCell ref="A152:A155"/>
    <mergeCell ref="B152:B155"/>
    <mergeCell ref="C119:C120"/>
    <mergeCell ref="A171:F171"/>
    <mergeCell ref="A194:A198"/>
    <mergeCell ref="F152:F155"/>
    <mergeCell ref="F158:F160"/>
    <mergeCell ref="E158:E160"/>
    <mergeCell ref="G90:G101"/>
    <mergeCell ref="A8:F8"/>
    <mergeCell ref="A15:E15"/>
    <mergeCell ref="A18:E18"/>
    <mergeCell ref="D39:D40"/>
    <mergeCell ref="A35:D35"/>
    <mergeCell ref="A36:D36"/>
    <mergeCell ref="A34:D34"/>
    <mergeCell ref="B38:B39"/>
    <mergeCell ref="A38:A39"/>
    <mergeCell ref="B90:B101"/>
    <mergeCell ref="E90:E101"/>
    <mergeCell ref="C59:C68"/>
    <mergeCell ref="E75:E86"/>
  </mergeCells>
  <hyperlinks>
    <hyperlink ref="E263" r:id="rId1"/>
    <hyperlink ref="E258" r:id="rId2" display="http://www.incoop.gov.py/v2/wp-content/uploads/2019/06/Convenio DGRV.pdf"/>
    <hyperlink ref="D38" r:id="rId3"/>
    <hyperlink ref="D39" r:id="rId4"/>
    <hyperlink ref="E75" r:id="rId5" location="!/buscar_informacion?ver_todas#resultados"/>
    <hyperlink ref="E272" r:id="rId6" location="/" display="http://paneldenuncias.senac.gov.py/ - /"/>
    <hyperlink ref="F147" r:id="rId7"/>
    <hyperlink ref="F146" r:id="rId8"/>
  </hyperlinks>
  <pageMargins left="0.25" right="0.25" top="0.75" bottom="0.75" header="0.3" footer="0.3"/>
  <pageSetup paperSize="14" scale="80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2022-01-27T16:27:46Z</cp:lastPrinted>
  <dcterms:created xsi:type="dcterms:W3CDTF">2020-06-23T19:35:00Z</dcterms:created>
  <dcterms:modified xsi:type="dcterms:W3CDTF">2022-01-27T18:35:02Z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2058-11.2.0.9431</vt:lpwstr>
  </property>
</Properties>
</file>