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lopez\Desktop\Backup Marcia\Desktop\UNIDAD DE TRANSPARENCIA Y ANTICORRUPCIÓN\RENDICION DE CUENTAS\CRCC\AÑO 2023\2DO TRIMESTRE\"/>
    </mc:Choice>
  </mc:AlternateContent>
  <bookViews>
    <workbookView xWindow="0" yWindow="0" windowWidth="20490" windowHeight="7155"/>
  </bookViews>
  <sheets>
    <sheet name="RCC_23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9" i="1" l="1"/>
  <c r="E88" i="1"/>
  <c r="F137" i="1" l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36" i="1"/>
  <c r="E153" i="1"/>
  <c r="D153" i="1"/>
  <c r="E132" i="1"/>
  <c r="D132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09" i="1"/>
  <c r="F110" i="1"/>
  <c r="F111" i="1"/>
  <c r="F112" i="1"/>
  <c r="F113" i="1"/>
  <c r="F114" i="1"/>
  <c r="F99" i="1"/>
  <c r="F100" i="1"/>
  <c r="F101" i="1"/>
  <c r="F102" i="1"/>
  <c r="F103" i="1"/>
  <c r="F104" i="1"/>
  <c r="F105" i="1"/>
  <c r="F106" i="1"/>
  <c r="F107" i="1"/>
  <c r="F108" i="1"/>
  <c r="F98" i="1"/>
  <c r="D154" i="1" l="1"/>
  <c r="F153" i="1"/>
  <c r="E154" i="1"/>
  <c r="F132" i="1"/>
  <c r="F154" i="1" l="1"/>
</calcChain>
</file>

<file path=xl/sharedStrings.xml><?xml version="1.0" encoding="utf-8"?>
<sst xmlns="http://schemas.openxmlformats.org/spreadsheetml/2006/main" count="360" uniqueCount="270">
  <si>
    <t>1- PRESENTACIÓN</t>
  </si>
  <si>
    <t>Misión institucional</t>
  </si>
  <si>
    <t>Nro.</t>
  </si>
  <si>
    <t>Dependencia</t>
  </si>
  <si>
    <t>Responsable</t>
  </si>
  <si>
    <t>Cargo que Ocupa</t>
  </si>
  <si>
    <t>Priorización</t>
  </si>
  <si>
    <t>Vinculación POI, PEI, PND, ODS.</t>
  </si>
  <si>
    <t>Justificaciones</t>
  </si>
  <si>
    <t xml:space="preserve">Evidencia </t>
  </si>
  <si>
    <t>1°</t>
  </si>
  <si>
    <t>2°</t>
  </si>
  <si>
    <t>Mes</t>
  </si>
  <si>
    <t>Nivel de Cumplimiento (%)</t>
  </si>
  <si>
    <t>Enero</t>
  </si>
  <si>
    <t>Febrero</t>
  </si>
  <si>
    <t>Marzo</t>
  </si>
  <si>
    <t>Abril</t>
  </si>
  <si>
    <t>Cantidad de Consultas</t>
  </si>
  <si>
    <t>Respondidos</t>
  </si>
  <si>
    <t>Mayo</t>
  </si>
  <si>
    <t>Junio</t>
  </si>
  <si>
    <t>N°</t>
  </si>
  <si>
    <t>Descripción</t>
  </si>
  <si>
    <t>Objetivo</t>
  </si>
  <si>
    <t>Metas</t>
  </si>
  <si>
    <t>Población Beneficiaria</t>
  </si>
  <si>
    <t>Porcentaje de Ejecución</t>
  </si>
  <si>
    <t>Resultados Logrados</t>
  </si>
  <si>
    <t>Evidencia (Informe de Avance de Metas - SPR)</t>
  </si>
  <si>
    <t>ID</t>
  </si>
  <si>
    <t>Objeto</t>
  </si>
  <si>
    <t>Valor del Contrato</t>
  </si>
  <si>
    <t>Proveedor Adjudicado</t>
  </si>
  <si>
    <t>Estado (Ejecución - Finiquitado)</t>
  </si>
  <si>
    <t>Enlace DNCP</t>
  </si>
  <si>
    <t>Presupuestado</t>
  </si>
  <si>
    <t>Ejecutado</t>
  </si>
  <si>
    <t>Saldos</t>
  </si>
  <si>
    <t>Evidencia (Enlace Ley 5189)</t>
  </si>
  <si>
    <t>Evidencia</t>
  </si>
  <si>
    <t>Denominación</t>
  </si>
  <si>
    <t>Dependencia Responsable del Canal de Participación</t>
  </si>
  <si>
    <t>Evidencia (Página Web, Buzón de SQR, Etc.)</t>
  </si>
  <si>
    <t>Ticket Numero</t>
  </si>
  <si>
    <t>Fecha Ingreso</t>
  </si>
  <si>
    <t>Estado</t>
  </si>
  <si>
    <t>Auditorias Financieras</t>
  </si>
  <si>
    <t>Evidencia (Enlace Ley 5282/14)</t>
  </si>
  <si>
    <t>Auditorias de Gestión</t>
  </si>
  <si>
    <t>Auditorías Externas</t>
  </si>
  <si>
    <t>Otros tipos de Auditoria</t>
  </si>
  <si>
    <t>Planes de Mejoramiento elaborados en el Trimestre</t>
  </si>
  <si>
    <t>Informe de referencia</t>
  </si>
  <si>
    <t>Evidencia (Adjuntar Documento)</t>
  </si>
  <si>
    <t>Periodo</t>
  </si>
  <si>
    <t>Cantidad de Miembros del CRCC:</t>
  </si>
  <si>
    <t>Total Mujeres:</t>
  </si>
  <si>
    <t>Total Hombres :</t>
  </si>
  <si>
    <t>Nivel de Cumplimiento</t>
  </si>
  <si>
    <t>Total nivel directivo o rango superior:</t>
  </si>
  <si>
    <t>Calificación MECIP de la Contraloría General de la República (CGR)</t>
  </si>
  <si>
    <t>Julio</t>
  </si>
  <si>
    <t>Agosto</t>
  </si>
  <si>
    <t xml:space="preserve">Septiembre </t>
  </si>
  <si>
    <t>Octubre</t>
  </si>
  <si>
    <t>Noviembre</t>
  </si>
  <si>
    <t>Diciembre</t>
  </si>
  <si>
    <t>Septiembre</t>
  </si>
  <si>
    <t>2-PRESENTACIÓN DE LOS MIEMBROS DEL COMITÉ DE RENDICIÓN DE CUENTAS AL CIUDADANO (CRCC)</t>
  </si>
  <si>
    <t xml:space="preserve">Tema </t>
  </si>
  <si>
    <t>Enlace Portal de Transparencia de la SENAC</t>
  </si>
  <si>
    <t>Enlace publicación de SFP</t>
  </si>
  <si>
    <t>Enlace Portal AIP</t>
  </si>
  <si>
    <t>Fecha</t>
  </si>
  <si>
    <t>Fecha de Contrato</t>
  </si>
  <si>
    <t>Enlace Portal de Denuncias de la SENAC</t>
  </si>
  <si>
    <t>Nro. Informe</t>
  </si>
  <si>
    <t>MATRIZ DE INFORMACIÓN MINIMA PARA INFORME DE RENDICIÓN DE CUENTAS AL CIUDADANO - EJERCICIO 2023</t>
  </si>
  <si>
    <t>Enlace</t>
  </si>
  <si>
    <t>Ambito de Aplicación</t>
  </si>
  <si>
    <t>Cantidad de Riesgos detectados</t>
  </si>
  <si>
    <t>Medidas de mitigación</t>
  </si>
  <si>
    <t>Enlace Evidencias</t>
  </si>
  <si>
    <t>Descripción del Riesgo de corrupción</t>
  </si>
  <si>
    <t>Descripción de las actividades realizadas en base a los resultados</t>
  </si>
  <si>
    <t>Cantidad de funcionarios que completaron el diagnostico</t>
  </si>
  <si>
    <t>Cantidad de indicadores</t>
  </si>
  <si>
    <t>Descripción del Indicador misional</t>
  </si>
  <si>
    <t>2- PLAN DE RENDICIÓN DE CUENTAS AL CIUDADANO</t>
  </si>
  <si>
    <t>3- GESTIÓN INSTITUCIONAL</t>
  </si>
  <si>
    <t>3.1 Nivel de Cumplimiento  de Minimo de Información Disponible - Transparencia Activa Ley 5189 /14</t>
  </si>
  <si>
    <t>3.2 Nivel de Cumplimiento  de Minimo de Información Disponible - Transparencia Activa Ley 5282/14</t>
  </si>
  <si>
    <t>3.3 Nivel de Cumplimiento de Respuestas a Consultas Ciudadanas - Transparencia Pasiva Ley N° 5282/14</t>
  </si>
  <si>
    <t xml:space="preserve">Objeto de Gasto </t>
  </si>
  <si>
    <t>3.5 Contrataciones realizadas</t>
  </si>
  <si>
    <t>3.6 Ejecución Financiera</t>
  </si>
  <si>
    <t>2.1. Resolución de Aprobación y Anexo de Plan de Rendición de Cuentas</t>
  </si>
  <si>
    <t xml:space="preserve">Cantidad de hombres </t>
  </si>
  <si>
    <t>Cantidad de mujeres</t>
  </si>
  <si>
    <t>No Respondidos o Reconsideradas</t>
  </si>
  <si>
    <t>Institución: Instituto Nacional de Cooperativismo - INCOOP</t>
  </si>
  <si>
    <t>Dirección de Gabinete</t>
  </si>
  <si>
    <t>Dirección de Administración Financiera</t>
  </si>
  <si>
    <t>Dirección de Planificación</t>
  </si>
  <si>
    <t>Dirección de Tecnología</t>
  </si>
  <si>
    <t>Coordinación Mecip</t>
  </si>
  <si>
    <t>Unidad de Transparencia y Anticorrupción</t>
  </si>
  <si>
    <t>https://bit.ly/3zPIKoI</t>
  </si>
  <si>
    <t>Abg. Gumercindo Leguizamón</t>
  </si>
  <si>
    <t>Director</t>
  </si>
  <si>
    <t>Lic. Melisa Núñez</t>
  </si>
  <si>
    <t>Directora</t>
  </si>
  <si>
    <t>Lic. Ladislao Casco</t>
  </si>
  <si>
    <t>Lic. Martín Ortega</t>
  </si>
  <si>
    <t>Coordinador</t>
  </si>
  <si>
    <t>Lic. Marcia López Centurión</t>
  </si>
  <si>
    <t>Jefa</t>
  </si>
  <si>
    <t>6 (seis)</t>
  </si>
  <si>
    <t>2 (dos)</t>
  </si>
  <si>
    <t>https://bit.ly/40ZwDky</t>
  </si>
  <si>
    <t>2.2 Plan de Rendición de Cuentas.</t>
  </si>
  <si>
    <t>https://bit.ly/3KQkpVR</t>
  </si>
  <si>
    <t>https://bit.ly/3zPsy6L</t>
  </si>
  <si>
    <t>Cumplimiento 100%</t>
  </si>
  <si>
    <t>https://bit.ly/3Kv5WNB</t>
  </si>
  <si>
    <t>------</t>
  </si>
  <si>
    <t>3 (tres)</t>
  </si>
  <si>
    <t>https://bit.ly/3UzrZaH</t>
  </si>
  <si>
    <t>4- PARTICIPACIÓN CIUDADANA</t>
  </si>
  <si>
    <t>4.1. Canales de Participación Ciudadana existentes a la fecha.</t>
  </si>
  <si>
    <t>4.2. Participación y difusión en idioma Guaraní</t>
  </si>
  <si>
    <t>4.3 Diagnostico "The Integrity app"</t>
  </si>
  <si>
    <t>5- INDICADORES MISIONALES DE RENDICIÓN DE CUENTAS AL CIUDADANO</t>
  </si>
  <si>
    <t>5.1- Indicadores Misionales Identificados</t>
  </si>
  <si>
    <t>5.2 Gestión de riesgos de corrupción</t>
  </si>
  <si>
    <t>6- GESTIÓN DE DENUNCIAS</t>
  </si>
  <si>
    <t>6.1.Gestión de denuncias de corrupción</t>
  </si>
  <si>
    <t>7- CONTROL INTERNO Y EXTERNO</t>
  </si>
  <si>
    <t>7.1 Informes de Auditorias Internas y Auditorías Externas en el Trimestre</t>
  </si>
  <si>
    <t>7.2 Modelo Estándar de Control Interno para las Instituciones Públicas del Paraguay</t>
  </si>
  <si>
    <t xml:space="preserve">8- DESCRIPCIÓN CUALITATIVA DE LOGROS ALCANZADOS </t>
  </si>
  <si>
    <t>Supervisión</t>
  </si>
  <si>
    <t>Fiscalización</t>
  </si>
  <si>
    <t>Servicio de Control y Regulación de Cooperativas - Adecuación para las Cooperativas habilitadas del país de acuerdo a las normativas legales y en los sistemas de Central de Riesgo, Alerta Temprana y SICOOP, Matriz de Riesgo para Prevención de Lavado de Dinero y Manual de Supervisión y Fiscalización basado en riesgo - Garantizar el uso eficiente y transparente de los Recursos Financieros.</t>
  </si>
  <si>
    <t>Los controles realizados mediante los INFORMES FINANCIEROS, Informes de PLAN DE CUENTAS e Informes de POST-ASAMBLEARIOS. La culminación en el proceso de la Fiscalización del control “in-situ”, con los Informes Finales y la correspondiente Medida Administrativa impuesta. El superávit  en ambos indicadores, se debió a la conclusión del proceso de Fiscalización, correspondiente a los trabajos realizados en el último trimestre del año 2022.</t>
  </si>
  <si>
    <t>Asociados de cooperativas - Sociedad Civil</t>
  </si>
  <si>
    <t>SUELDOS</t>
  </si>
  <si>
    <t>DIETAS</t>
  </si>
  <si>
    <t>AGUINALDO</t>
  </si>
  <si>
    <t>REMUNERACION EXTRAORDINARIA</t>
  </si>
  <si>
    <t>SUBSIDIO FAMILIAR</t>
  </si>
  <si>
    <t>BONIFICACIONES Y GRATIFICACIONES</t>
  </si>
  <si>
    <t>JORNALES</t>
  </si>
  <si>
    <t>OTROS GASTOS DEL PERSONAL</t>
  </si>
  <si>
    <t>SERVICIOS BASICOS</t>
  </si>
  <si>
    <t>TRANSPORTE Y ALMACENAJE</t>
  </si>
  <si>
    <t>PASAJES VIATICOS</t>
  </si>
  <si>
    <t>GASTOS POR SERV. ASEO, MANT. Y REP.</t>
  </si>
  <si>
    <t>ALQUILERES Y DERECHOS</t>
  </si>
  <si>
    <t>SERVICIOS TECNICOS Y PROFESIONALES</t>
  </si>
  <si>
    <t>SERVICIO SOCIAL</t>
  </si>
  <si>
    <t>OTROS SERVICIOS EN GENERAL</t>
  </si>
  <si>
    <t>SERVICIOS DE CAPAC. Y ADIES.</t>
  </si>
  <si>
    <t>PRODUCTOS DE PAPEL, CART. E IMP.</t>
  </si>
  <si>
    <t>BIENES  DE OFICINA E INSUMOS</t>
  </si>
  <si>
    <t>PRODUCTOS E INSTRUMEN. QUIM. Y MED.</t>
  </si>
  <si>
    <t>COMBUSTIBLE Y LUBRICANTES</t>
  </si>
  <si>
    <t>OTROS BIENES DE CONSUMO</t>
  </si>
  <si>
    <t>CONSTRUCCIONES</t>
  </si>
  <si>
    <t>ADQ. DE MAQ., EQUIPOS Y HERRAM. MAY.</t>
  </si>
  <si>
    <t>ADQ. DE EQUIPOS DE OFICINA Y COMP.</t>
  </si>
  <si>
    <t>ADQ. ACTIVOS INTANGIBLES</t>
  </si>
  <si>
    <t>OTROS GASTOS DE INV. Y REP. MAY.</t>
  </si>
  <si>
    <t>BECAS</t>
  </si>
  <si>
    <t>INDEMNIZACIONES</t>
  </si>
  <si>
    <t>PAGO DE IMP., TASAS Y GTOS. JUD.</t>
  </si>
  <si>
    <t>GASTOS DE REPRESENTACIÓN</t>
  </si>
  <si>
    <t>REMUNERACIÓN EXTRAORDINARIA</t>
  </si>
  <si>
    <t>Total  Administrativa</t>
  </si>
  <si>
    <t>ADMINISTRATIVA - GESTION ADMINISTRATIVA P/ EL FUNCIONAMIENTO DEL SECTOR COOPERATIVO</t>
  </si>
  <si>
    <t>MISIONAL - REGULACION DE COOPERATIVAS</t>
  </si>
  <si>
    <t>HONORARIOS PROFESIONALES</t>
  </si>
  <si>
    <t>SERVICIOS DE CAPACITACION Y ADIEST.</t>
  </si>
  <si>
    <t>PRODUCTOS DE PAPEL, CARTON E IMP.</t>
  </si>
  <si>
    <t>BIENES DE CONSUMO DE OFIC. E INSU.</t>
  </si>
  <si>
    <t xml:space="preserve">ADQUISICION DE MAQUINARIA, EQUIPOS  Y HERRAMIENTAS </t>
  </si>
  <si>
    <t>ADQ. DE EQUIPOS DE OFIC. Y COMPUT.</t>
  </si>
  <si>
    <t>ADQUISICION DE ACTIVOS INTANGIBLES</t>
  </si>
  <si>
    <t>Total Misional</t>
  </si>
  <si>
    <t>Total General</t>
  </si>
  <si>
    <t>Contactos Transparencia y Anticorrupción</t>
  </si>
  <si>
    <t>Correo electrónico habilitado para realizar consultas, sugerencias y/o reclamos.</t>
  </si>
  <si>
    <t>Unidad de Transparencia y Anticorrupción - UTA</t>
  </si>
  <si>
    <t>https://bit.ly/3KvrCby</t>
  </si>
  <si>
    <t>Quejas y Sugerencias</t>
  </si>
  <si>
    <t>Buzón habilitado para el efecto en el sector de Mesa de Entrada del INCOOP.</t>
  </si>
  <si>
    <t>Redes Sociales - Facebook</t>
  </si>
  <si>
    <t>Coordinación de Comunicación Estratégica</t>
  </si>
  <si>
    <t>Incoop.</t>
  </si>
  <si>
    <t>Redes Sociales - Instagram</t>
  </si>
  <si>
    <t xml:space="preserve"> @incoopoficial</t>
  </si>
  <si>
    <t>Redes Sociales - Twitter</t>
  </si>
  <si>
    <t xml:space="preserve"> @INCOOPY</t>
  </si>
  <si>
    <t>www.incoop.py</t>
  </si>
  <si>
    <t>Página Web</t>
  </si>
  <si>
    <t>3.4- Servicios o Productos Misionales.</t>
  </si>
  <si>
    <t>Se encuentra en proceso de elaboración.</t>
  </si>
  <si>
    <t>https://bit.ly/43pY7BF</t>
  </si>
  <si>
    <t>https://bit.ly/3MEZWVo</t>
  </si>
  <si>
    <t>Cantidad de cooperativas fiscalizadas</t>
  </si>
  <si>
    <t>Cantidad de cooperativas admitidas y canceladas, por año</t>
  </si>
  <si>
    <t>https://bit.ly/400PU40</t>
  </si>
  <si>
    <t>https://bit.ly/3KCO6bN</t>
  </si>
  <si>
    <t>https://bit.ly/3UwxDKP</t>
  </si>
  <si>
    <t>Código de Ética Institucional</t>
  </si>
  <si>
    <t>Código de Buen Gobierno</t>
  </si>
  <si>
    <t>https://bit.ly/3zVPykv</t>
  </si>
  <si>
    <t>Producto</t>
  </si>
  <si>
    <t>Manual</t>
  </si>
  <si>
    <t>ODS: 16.6</t>
  </si>
  <si>
    <t>Crear a todos los niveles instituciones eficaces y transparentes que rindan cuentas. 16.10 Garantizar el acceso público a la información y proteger las libertades fundamentales, de conformidad con las leyes nacionales y los acuerdos internacionales.</t>
  </si>
  <si>
    <t>ODS: 16.5</t>
  </si>
  <si>
    <t xml:space="preserve">Reducir considerablemente la corrupción y el soborno en todas sus formas. </t>
  </si>
  <si>
    <t>Gestión de Denuncias</t>
  </si>
  <si>
    <t>Acceso a la información - Transparencia</t>
  </si>
  <si>
    <t>https://bit.ly/3Kf876I</t>
  </si>
  <si>
    <t>Elaboración y validación:</t>
  </si>
  <si>
    <t>Comité de Rendición de Cuentas al Ciudadano - CRCC</t>
  </si>
  <si>
    <t>Abg. Gumercindo Leguizamón                                                        Dirección de Gabinete</t>
  </si>
  <si>
    <t>Lic. Ladislao Casco                                                           Dirección de Tecnología</t>
  </si>
  <si>
    <t>Lic. Marcia López C.                                                                        Unidad de Transparencia y Anticorrupción</t>
  </si>
  <si>
    <t>Aprobación:</t>
  </si>
  <si>
    <t>Máxima Autoridad Institucional</t>
  </si>
  <si>
    <t>Lic. Pedro Elías Löblein S.                                                            Presidente                                                                                        Instituto Nacional de Cooperativismo</t>
  </si>
  <si>
    <t>Lic. Martín Ortega                                                                                                                                                         Coordinación Mecip</t>
  </si>
  <si>
    <t>Somos una entidad técnica especializada, que por mandato legal regula y supervisa el sector cooperativo; salvaguardando sus intereses a nivel nacional, y contribuyendo al desarrollo sostenible del país.</t>
  </si>
  <si>
    <t xml:space="preserve">      Lic. Melisa Núñez                                                                     Dirección de Planificación</t>
  </si>
  <si>
    <t>Lic. María Mercedes Ortega                                                                                                                                            Dirección de Administración Financiera</t>
  </si>
  <si>
    <t>Periodo del informe: Abril a Junio 2023</t>
  </si>
  <si>
    <t>Lic. María Mercedes Ortega</t>
  </si>
  <si>
    <t>Cumplimiento Intermedio</t>
  </si>
  <si>
    <t>https://acortar.link/DGZ6EV</t>
  </si>
  <si>
    <t>https://acortar.link/kRAN7E</t>
  </si>
  <si>
    <t>https://acortar.link/iTIk4l</t>
  </si>
  <si>
    <t>5 (cinco)</t>
  </si>
  <si>
    <t>9 (nueve)</t>
  </si>
  <si>
    <t>https://acortar.link/VpbQDL</t>
  </si>
  <si>
    <t>MANTENIMIENTO Y REPARACIÓN DE GENERADORES Y TRANSFORMADOR.</t>
  </si>
  <si>
    <t>NERI JAVIER CABALLERO PAEZ</t>
  </si>
  <si>
    <t>En ejecución</t>
  </si>
  <si>
    <t>En proceso de elaboración</t>
  </si>
  <si>
    <t>No se ha tenido denuncias.</t>
  </si>
  <si>
    <t xml:space="preserve"> 409/195</t>
  </si>
  <si>
    <t xml:space="preserve"> 36/13</t>
  </si>
  <si>
    <t>Realizar el control de los bienes institucionales mediante la técnica de muestreo utilizando el exámen físico y documental, realizar la verificación de las documentaciones recepcionadas en Auditoria Interna, relato de hechos ocurridos.</t>
  </si>
  <si>
    <t>Auditoria de Seguimiento de Cumplimiento de las observaciones emanadas de los Informes de Auditoria Interna.</t>
  </si>
  <si>
    <t>Análisis crítico del Sistema de Control Interno (F199)</t>
  </si>
  <si>
    <t>Evaluar el grado de economía, eficiencia y eficacia en el manejo de los recurso públicos. Evaluar el cumplimiento de las metas programadas y el grado de logros de resultados. El análisis y la evaluación del Sistema de Control Interno sobre la base del Modelo Estandar del Control Interno.</t>
  </si>
  <si>
    <t>La correcta imputación presupuestaria de los rubros de ingresos. Manejo eficiente y eficaz de los recursos públicos.</t>
  </si>
  <si>
    <t>Informe sobre los Estados Financieros - 2018</t>
  </si>
  <si>
    <t>Informe sobre los Estados Financieros - 2019</t>
  </si>
  <si>
    <t>Informe sobre los Estados Financieros - 2020</t>
  </si>
  <si>
    <t>https://acortar.link/potRFu</t>
  </si>
  <si>
    <t>------------------------------</t>
  </si>
  <si>
    <t>En el segundo trimestre se han realizado actualizaciones en las reglamentaciones como ser: sobre la constitución, el reconocimiento de la personería jurídica de las cooperativas, centrales, federaciones y confederaciones de cooperativas, el registro de las cooperativas extranjeras; como también sobre los requisitos para la reforma del estatuto social de las cooperativas. Además se establecieron normas y procedimientos de control para la entrega de la resolución, certificado de inscripción, estatuto social y reglamento electoral a las cooperativas. Así también  se aprobó el modelo de código de conducta y ética para las cooperativas, centrales, federaciones y confederaciones.</t>
  </si>
  <si>
    <t>Se encuentra en el Informe AI N° 6</t>
  </si>
  <si>
    <t>Se encuentra en el Informe AI N° 7</t>
  </si>
  <si>
    <t>No se ha realizado en este trimestre.</t>
  </si>
  <si>
    <t>-----------------------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</si>
</sst>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3">
    <font>
      <sz val="11"/>
      <color theme="1"/>
      <name val="Calibri"/>
      <charset val="134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4" borderId="1" xfId="0" applyFont="1" applyFill="1" applyBorder="1" applyAlignment="1">
      <alignment horizontal="justify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3" borderId="0" xfId="0" applyFont="1" applyFill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1" xfId="0" applyFont="1" applyFill="1" applyBorder="1">
      <alignment vertical="center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8" borderId="1" xfId="0" quotePrefix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9" fontId="4" fillId="0" borderId="0" xfId="1" applyFont="1" applyAlignment="1">
      <alignment vertical="center"/>
    </xf>
    <xf numFmtId="9" fontId="4" fillId="8" borderId="1" xfId="1" applyFont="1" applyFill="1" applyBorder="1" applyAlignment="1">
      <alignment horizontal="center" vertical="center"/>
    </xf>
    <xf numFmtId="41" fontId="4" fillId="8" borderId="1" xfId="2" applyFont="1" applyFill="1" applyBorder="1" applyAlignment="1">
      <alignment vertical="center"/>
    </xf>
    <xf numFmtId="41" fontId="3" fillId="8" borderId="1" xfId="2" applyFont="1" applyFill="1" applyBorder="1" applyAlignment="1">
      <alignment vertical="center"/>
    </xf>
    <xf numFmtId="0" fontId="10" fillId="8" borderId="1" xfId="4" applyFill="1" applyBorder="1">
      <alignment vertical="center"/>
    </xf>
    <xf numFmtId="0" fontId="4" fillId="2" borderId="1" xfId="0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4" fontId="4" fillId="8" borderId="1" xfId="0" applyNumberFormat="1" applyFont="1" applyFill="1" applyBorder="1">
      <alignment vertical="center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10" fillId="8" borderId="1" xfId="4" applyFill="1" applyBorder="1" applyAlignment="1">
      <alignment vertical="top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11" fillId="8" borderId="0" xfId="0" applyFont="1" applyFill="1">
      <alignment vertical="center"/>
    </xf>
    <xf numFmtId="0" fontId="4" fillId="3" borderId="0" xfId="0" applyFont="1" applyFill="1" applyBorder="1">
      <alignment vertical="center"/>
    </xf>
    <xf numFmtId="14" fontId="4" fillId="8" borderId="1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10" fillId="3" borderId="0" xfId="4" applyFill="1" applyBorder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3" fontId="4" fillId="8" borderId="1" xfId="0" applyNumberFormat="1" applyFont="1" applyFill="1" applyBorder="1" applyAlignment="1">
      <alignment vertical="center"/>
    </xf>
    <xf numFmtId="0" fontId="10" fillId="8" borderId="3" xfId="4" applyFill="1" applyBorder="1" applyAlignment="1">
      <alignment vertical="center" wrapText="1"/>
    </xf>
    <xf numFmtId="0" fontId="4" fillId="0" borderId="0" xfId="0" applyFont="1" applyFill="1">
      <alignment vertical="center"/>
    </xf>
    <xf numFmtId="14" fontId="4" fillId="8" borderId="5" xfId="0" applyNumberFormat="1" applyFont="1" applyFill="1" applyBorder="1" applyAlignment="1">
      <alignment vertical="center"/>
    </xf>
    <xf numFmtId="0" fontId="11" fillId="8" borderId="0" xfId="0" applyFont="1" applyFill="1" applyAlignment="1">
      <alignment horizont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4" fillId="8" borderId="2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10" fillId="8" borderId="1" xfId="4" applyFill="1" applyBorder="1" applyAlignment="1">
      <alignment horizontal="center" vertical="center"/>
    </xf>
    <xf numFmtId="0" fontId="10" fillId="8" borderId="6" xfId="4" applyFill="1" applyBorder="1" applyAlignment="1">
      <alignment horizontal="center" vertical="center"/>
    </xf>
    <xf numFmtId="0" fontId="10" fillId="8" borderId="7" xfId="4" applyFill="1" applyBorder="1" applyAlignment="1">
      <alignment horizontal="center" vertical="center"/>
    </xf>
    <xf numFmtId="0" fontId="10" fillId="8" borderId="14" xfId="4" applyFill="1" applyBorder="1" applyAlignment="1">
      <alignment horizontal="center" vertical="center"/>
    </xf>
    <xf numFmtId="0" fontId="10" fillId="8" borderId="15" xfId="4" applyFill="1" applyBorder="1" applyAlignment="1">
      <alignment horizontal="center" vertical="center"/>
    </xf>
    <xf numFmtId="0" fontId="10" fillId="8" borderId="12" xfId="4" applyFill="1" applyBorder="1" applyAlignment="1">
      <alignment horizontal="center" vertical="center"/>
    </xf>
    <xf numFmtId="0" fontId="10" fillId="8" borderId="13" xfId="4" applyFill="1" applyBorder="1" applyAlignment="1">
      <alignment horizontal="center" vertical="center"/>
    </xf>
    <xf numFmtId="0" fontId="4" fillId="8" borderId="2" xfId="0" quotePrefix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wrapText="1"/>
    </xf>
    <xf numFmtId="0" fontId="10" fillId="8" borderId="10" xfId="4" applyFill="1" applyBorder="1" applyAlignment="1">
      <alignment horizontal="center" vertical="center"/>
    </xf>
    <xf numFmtId="0" fontId="10" fillId="8" borderId="11" xfId="4" applyFill="1" applyBorder="1" applyAlignment="1">
      <alignment horizontal="center" vertical="center"/>
    </xf>
    <xf numFmtId="0" fontId="10" fillId="8" borderId="9" xfId="4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10" fillId="8" borderId="2" xfId="4" applyFill="1" applyBorder="1" applyAlignment="1">
      <alignment horizontal="center" vertical="center"/>
    </xf>
    <xf numFmtId="0" fontId="10" fillId="8" borderId="3" xfId="4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0" fillId="8" borderId="1" xfId="4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0" fillId="8" borderId="6" xfId="4" applyFill="1" applyBorder="1" applyAlignment="1">
      <alignment horizontal="center" vertical="center" wrapText="1"/>
    </xf>
    <xf numFmtId="0" fontId="10" fillId="8" borderId="8" xfId="4" applyFill="1" applyBorder="1" applyAlignment="1">
      <alignment horizontal="center" vertical="center" wrapText="1"/>
    </xf>
    <xf numFmtId="0" fontId="10" fillId="8" borderId="7" xfId="4" applyFill="1" applyBorder="1" applyAlignment="1">
      <alignment horizontal="center" vertical="center" wrapText="1"/>
    </xf>
    <xf numFmtId="0" fontId="10" fillId="8" borderId="14" xfId="4" applyFill="1" applyBorder="1" applyAlignment="1">
      <alignment horizontal="center" vertical="center" wrapText="1"/>
    </xf>
    <xf numFmtId="0" fontId="10" fillId="8" borderId="0" xfId="4" applyFill="1" applyBorder="1" applyAlignment="1">
      <alignment horizontal="center" vertical="center" wrapText="1"/>
    </xf>
    <xf numFmtId="0" fontId="10" fillId="8" borderId="15" xfId="4" applyFill="1" applyBorder="1" applyAlignment="1">
      <alignment horizontal="center" vertical="center" wrapText="1"/>
    </xf>
    <xf numFmtId="0" fontId="10" fillId="8" borderId="12" xfId="4" applyFill="1" applyBorder="1" applyAlignment="1">
      <alignment horizontal="center" vertical="center" wrapText="1"/>
    </xf>
    <xf numFmtId="0" fontId="10" fillId="8" borderId="4" xfId="4" applyFill="1" applyBorder="1" applyAlignment="1">
      <alignment horizontal="center" vertical="center" wrapText="1"/>
    </xf>
    <xf numFmtId="0" fontId="10" fillId="8" borderId="13" xfId="4" applyFill="1" applyBorder="1" applyAlignment="1">
      <alignment horizontal="center" vertical="center" wrapText="1"/>
    </xf>
    <xf numFmtId="9" fontId="4" fillId="8" borderId="1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10" fillId="8" borderId="2" xfId="4" applyFill="1" applyBorder="1" applyAlignment="1">
      <alignment horizontal="center" vertical="center" wrapText="1"/>
    </xf>
    <xf numFmtId="0" fontId="10" fillId="8" borderId="5" xfId="4" applyFill="1" applyBorder="1" applyAlignment="1">
      <alignment horizontal="center" vertical="center" wrapText="1"/>
    </xf>
    <xf numFmtId="0" fontId="10" fillId="8" borderId="3" xfId="4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4" fillId="8" borderId="10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4" fillId="8" borderId="6" xfId="0" applyFont="1" applyFill="1" applyBorder="1" applyAlignment="1" applyProtection="1">
      <alignment horizontal="center" vertical="center"/>
      <protection locked="0"/>
    </xf>
    <xf numFmtId="0" fontId="4" fillId="8" borderId="7" xfId="0" applyFont="1" applyFill="1" applyBorder="1" applyAlignment="1" applyProtection="1">
      <alignment horizontal="center" vertical="center"/>
      <protection locked="0"/>
    </xf>
    <xf numFmtId="0" fontId="4" fillId="8" borderId="12" xfId="0" applyFont="1" applyFill="1" applyBorder="1" applyAlignment="1" applyProtection="1">
      <alignment horizontal="center" vertical="center"/>
      <protection locked="0"/>
    </xf>
    <xf numFmtId="0" fontId="4" fillId="8" borderId="13" xfId="0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0" fontId="4" fillId="8" borderId="2" xfId="0" quotePrefix="1" applyFont="1" applyFill="1" applyBorder="1" applyAlignment="1" applyProtection="1">
      <alignment horizontal="center" vertical="center"/>
      <protection locked="0"/>
    </xf>
    <xf numFmtId="0" fontId="4" fillId="8" borderId="5" xfId="0" quotePrefix="1" applyFont="1" applyFill="1" applyBorder="1" applyAlignment="1" applyProtection="1">
      <alignment horizontal="center" vertical="center"/>
      <protection locked="0"/>
    </xf>
    <xf numFmtId="0" fontId="4" fillId="8" borderId="3" xfId="0" quotePrefix="1" applyFont="1" applyFill="1" applyBorder="1" applyAlignment="1" applyProtection="1">
      <alignment horizontal="center" vertical="center"/>
      <protection locked="0"/>
    </xf>
    <xf numFmtId="0" fontId="10" fillId="8" borderId="10" xfId="4" applyFill="1" applyBorder="1" applyAlignment="1">
      <alignment horizontal="center" vertical="center" wrapText="1"/>
    </xf>
    <xf numFmtId="0" fontId="10" fillId="8" borderId="11" xfId="4" applyFill="1" applyBorder="1" applyAlignment="1">
      <alignment horizontal="center" vertical="center" wrapText="1"/>
    </xf>
    <xf numFmtId="0" fontId="10" fillId="8" borderId="9" xfId="4" applyFill="1" applyBorder="1" applyAlignment="1">
      <alignment horizontal="center" vertical="center" wrapText="1"/>
    </xf>
    <xf numFmtId="0" fontId="4" fillId="8" borderId="5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</cellXfs>
  <cellStyles count="5">
    <cellStyle name="Hipervínculo" xfId="4" builtinId="8"/>
    <cellStyle name="Millares [0]" xfId="2" builtinId="6"/>
    <cellStyle name="Normal" xfId="0" builtinId="0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1800" b="1" i="0" baseline="0">
                <a:effectLst/>
              </a:rPr>
              <a:t>Ejecución Presupuestaria</a:t>
            </a:r>
            <a:endParaRPr lang="es-PY">
              <a:effectLst/>
            </a:endParaRPr>
          </a:p>
          <a:p>
            <a:pPr>
              <a:defRPr/>
            </a:pPr>
            <a:r>
              <a:rPr lang="es-PY" sz="1800" b="1" i="0" baseline="0">
                <a:effectLst/>
              </a:rPr>
              <a:t>Área Administrativa</a:t>
            </a:r>
            <a:endParaRPr lang="es-PY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5.5555555555555558E-3"/>
                  <c:y val="-0.2867345250458740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777777777777779E-3"/>
                  <c:y val="-0.1017268084843850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28 %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RCC_23!$D$97:$E$97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RCC_23!$D$132:$E$132</c:f>
              <c:numCache>
                <c:formatCode>_(* #,##0_);_(* \(#,##0\);_(* "-"_);_(@_)</c:formatCode>
                <c:ptCount val="2"/>
                <c:pt idx="0">
                  <c:v>36808707212</c:v>
                </c:pt>
                <c:pt idx="1">
                  <c:v>10430290679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377975504"/>
        <c:axId val="-1377974416"/>
      </c:barChart>
      <c:catAx>
        <c:axId val="-137797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1377974416"/>
        <c:crosses val="autoZero"/>
        <c:auto val="0"/>
        <c:lblAlgn val="ctr"/>
        <c:lblOffset val="100"/>
        <c:noMultiLvlLbl val="0"/>
      </c:catAx>
      <c:valAx>
        <c:axId val="-137797441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-137797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1800" b="1" i="0" baseline="0">
                <a:effectLst/>
              </a:rPr>
              <a:t>Ejecución Presupuestaria</a:t>
            </a:r>
            <a:endParaRPr lang="es-PY">
              <a:effectLst/>
            </a:endParaRPr>
          </a:p>
          <a:p>
            <a:pPr>
              <a:defRPr/>
            </a:pPr>
            <a:r>
              <a:rPr lang="es-PY" sz="1800" b="1" i="0" baseline="0">
                <a:effectLst/>
              </a:rPr>
              <a:t>Área Misional</a:t>
            </a:r>
            <a:endParaRPr lang="es-PY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5558E-3"/>
                  <c:y val="-0.2639843389409686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0.1179840706475648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23</a:t>
                    </a: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RCC_23!$D$135:$E$135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RCC_23!$D$153:$E$153</c:f>
              <c:numCache>
                <c:formatCode>_(* #,##0_);_(* \(#,##0\);_(* "-"_);_(@_)</c:formatCode>
                <c:ptCount val="2"/>
                <c:pt idx="0">
                  <c:v>6966865951</c:v>
                </c:pt>
                <c:pt idx="1">
                  <c:v>1623614382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215054752"/>
        <c:axId val="-1215049312"/>
      </c:barChart>
      <c:catAx>
        <c:axId val="-121505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1215049312"/>
        <c:crosses val="autoZero"/>
        <c:auto val="1"/>
        <c:lblAlgn val="ctr"/>
        <c:lblOffset val="100"/>
        <c:noMultiLvlLbl val="0"/>
      </c:catAx>
      <c:valAx>
        <c:axId val="-12150493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-1215054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132</xdr:row>
      <xdr:rowOff>51196</xdr:rowOff>
    </xdr:from>
    <xdr:to>
      <xdr:col>4</xdr:col>
      <xdr:colOff>250031</xdr:colOff>
      <xdr:row>132</xdr:row>
      <xdr:rowOff>2262187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1488281</xdr:colOff>
      <xdr:row>154</xdr:row>
      <xdr:rowOff>51196</xdr:rowOff>
    </xdr:from>
    <xdr:to>
      <xdr:col>4</xdr:col>
      <xdr:colOff>595312</xdr:colOff>
      <xdr:row>154</xdr:row>
      <xdr:rowOff>2250281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38100</xdr:colOff>
      <xdr:row>160</xdr:row>
      <xdr:rowOff>38100</xdr:rowOff>
    </xdr:from>
    <xdr:to>
      <xdr:col>6</xdr:col>
      <xdr:colOff>1590676</xdr:colOff>
      <xdr:row>160</xdr:row>
      <xdr:rowOff>1114425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77525" y="45138975"/>
          <a:ext cx="1552576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178593</xdr:colOff>
      <xdr:row>161</xdr:row>
      <xdr:rowOff>47626</xdr:rowOff>
    </xdr:from>
    <xdr:to>
      <xdr:col>1</xdr:col>
      <xdr:colOff>809624</xdr:colOff>
      <xdr:row>161</xdr:row>
      <xdr:rowOff>631032</xdr:rowOff>
    </xdr:to>
    <xdr:pic>
      <xdr:nvPicPr>
        <xdr:cNvPr id="7" name="Imagen 6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0656" y="47386876"/>
          <a:ext cx="631031" cy="583406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166687</xdr:colOff>
      <xdr:row>162</xdr:row>
      <xdr:rowOff>95251</xdr:rowOff>
    </xdr:from>
    <xdr:to>
      <xdr:col>1</xdr:col>
      <xdr:colOff>809624</xdr:colOff>
      <xdr:row>162</xdr:row>
      <xdr:rowOff>654845</xdr:rowOff>
    </xdr:to>
    <xdr:pic>
      <xdr:nvPicPr>
        <xdr:cNvPr id="8" name="Imagen 7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8750" y="48113157"/>
          <a:ext cx="642937" cy="559594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</xdr:colOff>
      <xdr:row>163</xdr:row>
      <xdr:rowOff>47626</xdr:rowOff>
    </xdr:from>
    <xdr:to>
      <xdr:col>1</xdr:col>
      <xdr:colOff>773905</xdr:colOff>
      <xdr:row>163</xdr:row>
      <xdr:rowOff>642938</xdr:rowOff>
    </xdr:to>
    <xdr:pic>
      <xdr:nvPicPr>
        <xdr:cNvPr id="9" name="Imagen 8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45406" y="48744189"/>
          <a:ext cx="690562" cy="595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107158</xdr:colOff>
      <xdr:row>164</xdr:row>
      <xdr:rowOff>59532</xdr:rowOff>
    </xdr:from>
    <xdr:to>
      <xdr:col>1</xdr:col>
      <xdr:colOff>750094</xdr:colOff>
      <xdr:row>164</xdr:row>
      <xdr:rowOff>642938</xdr:rowOff>
    </xdr:to>
    <xdr:pic>
      <xdr:nvPicPr>
        <xdr:cNvPr id="10" name="Imagen 9"/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69221" y="49434751"/>
          <a:ext cx="642936" cy="583406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87</xdr:row>
      <xdr:rowOff>250031</xdr:rowOff>
    </xdr:from>
    <xdr:to>
      <xdr:col>6</xdr:col>
      <xdr:colOff>1595437</xdr:colOff>
      <xdr:row>87</xdr:row>
      <xdr:rowOff>1040507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58688" y="20931187"/>
          <a:ext cx="1547812" cy="790476"/>
        </a:xfrm>
        <a:prstGeom prst="rect">
          <a:avLst/>
        </a:prstGeom>
      </xdr:spPr>
    </xdr:pic>
    <xdr:clientData/>
  </xdr:twoCellAnchor>
  <xdr:twoCellAnchor editAs="oneCell">
    <xdr:from>
      <xdr:col>6</xdr:col>
      <xdr:colOff>35718</xdr:colOff>
      <xdr:row>87</xdr:row>
      <xdr:rowOff>1047750</xdr:rowOff>
    </xdr:from>
    <xdr:to>
      <xdr:col>6</xdr:col>
      <xdr:colOff>1583531</xdr:colOff>
      <xdr:row>88</xdr:row>
      <xdr:rowOff>381001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346781" y="21728906"/>
          <a:ext cx="1547813" cy="1488282"/>
        </a:xfrm>
        <a:prstGeom prst="rect">
          <a:avLst/>
        </a:prstGeom>
      </xdr:spPr>
    </xdr:pic>
    <xdr:clientData/>
  </xdr:twoCellAnchor>
  <xdr:twoCellAnchor editAs="oneCell">
    <xdr:from>
      <xdr:col>6</xdr:col>
      <xdr:colOff>47626</xdr:colOff>
      <xdr:row>88</xdr:row>
      <xdr:rowOff>380998</xdr:rowOff>
    </xdr:from>
    <xdr:to>
      <xdr:col>6</xdr:col>
      <xdr:colOff>1607344</xdr:colOff>
      <xdr:row>89</xdr:row>
      <xdr:rowOff>1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58689" y="23217186"/>
          <a:ext cx="1559718" cy="1774033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0</xdr:row>
      <xdr:rowOff>71438</xdr:rowOff>
    </xdr:from>
    <xdr:to>
      <xdr:col>1</xdr:col>
      <xdr:colOff>445292</xdr:colOff>
      <xdr:row>6</xdr:row>
      <xdr:rowOff>180975</xdr:rowOff>
    </xdr:to>
    <xdr:pic>
      <xdr:nvPicPr>
        <xdr:cNvPr id="13" name="Imagen 19" descr="LOGO INCOOP 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31"/>
        <a:stretch>
          <a:fillRect/>
        </a:stretch>
      </xdr:blipFill>
      <xdr:spPr bwMode="auto">
        <a:xfrm>
          <a:off x="409575" y="71438"/>
          <a:ext cx="1297780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1195387</xdr:colOff>
      <xdr:row>0</xdr:row>
      <xdr:rowOff>76200</xdr:rowOff>
    </xdr:from>
    <xdr:to>
      <xdr:col>2</xdr:col>
      <xdr:colOff>3109911</xdr:colOff>
      <xdr:row>6</xdr:row>
      <xdr:rowOff>180975</xdr:rowOff>
    </xdr:to>
    <xdr:sp macro="" textlink="">
      <xdr:nvSpPr>
        <xdr:cNvPr id="14" name="Cuadro de texto 3"/>
        <xdr:cNvSpPr txBox="1">
          <a:spLocks noChangeArrowheads="1"/>
        </xdr:cNvSpPr>
      </xdr:nvSpPr>
      <xdr:spPr bwMode="auto">
        <a:xfrm>
          <a:off x="2457450" y="76200"/>
          <a:ext cx="3974305" cy="131921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ctr" anchorCtr="0" upright="1">
          <a:noAutofit/>
        </a:bodyPr>
        <a:lstStyle/>
        <a:p>
          <a:pPr algn="ctr">
            <a:lnSpc>
              <a:spcPct val="80000"/>
            </a:lnSpc>
            <a:spcAft>
              <a:spcPts val="1000"/>
            </a:spcAft>
          </a:pPr>
          <a:r>
            <a:rPr lang="es-PY" sz="1800" b="1">
              <a:effectLst/>
              <a:latin typeface="Bodoni MT" panose="02070603080606020203" pitchFamily="18" charset="0"/>
              <a:ea typeface="Calibri" panose="020F0502020204030204" pitchFamily="34" charset="0"/>
              <a:cs typeface="Arial" panose="020B0604020202020204" pitchFamily="34" charset="0"/>
            </a:rPr>
            <a:t>Instituto Nacional de </a:t>
          </a:r>
          <a:r>
            <a:rPr lang="es-PY" sz="2800" b="1">
              <a:effectLst/>
              <a:latin typeface="Bodoni MT" panose="02070603080606020203" pitchFamily="18" charset="0"/>
              <a:ea typeface="Calibri" panose="020F0502020204030204" pitchFamily="34" charset="0"/>
              <a:cs typeface="Arial" panose="020B0604020202020204" pitchFamily="34" charset="0"/>
            </a:rPr>
            <a:t>Cooperativismo</a:t>
          </a:r>
          <a:endParaRPr lang="es-PY" sz="28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3867150</xdr:colOff>
      <xdr:row>1</xdr:row>
      <xdr:rowOff>152400</xdr:rowOff>
    </xdr:from>
    <xdr:to>
      <xdr:col>4</xdr:col>
      <xdr:colOff>190498</xdr:colOff>
      <xdr:row>4</xdr:row>
      <xdr:rowOff>100012</xdr:rowOff>
    </xdr:to>
    <xdr:pic>
      <xdr:nvPicPr>
        <xdr:cNvPr id="15" name="Imagen 14" descr="Resultado de imagen para gobierno nacional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994" y="354806"/>
          <a:ext cx="1788317" cy="5548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297657</xdr:colOff>
      <xdr:row>1</xdr:row>
      <xdr:rowOff>150019</xdr:rowOff>
    </xdr:from>
    <xdr:to>
      <xdr:col>6</xdr:col>
      <xdr:colOff>271461</xdr:colOff>
      <xdr:row>4</xdr:row>
      <xdr:rowOff>9524</xdr:rowOff>
    </xdr:to>
    <xdr:pic>
      <xdr:nvPicPr>
        <xdr:cNvPr id="16" name="Imagen 15" descr="Gobierno Nacional"/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0407" y="352425"/>
          <a:ext cx="1712117" cy="4667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KQkpVR" TargetMode="External"/><Relationship Id="rId13" Type="http://schemas.openxmlformats.org/officeDocument/2006/relationships/hyperlink" Target="https://bit.ly/3MEZWVo" TargetMode="External"/><Relationship Id="rId18" Type="http://schemas.openxmlformats.org/officeDocument/2006/relationships/hyperlink" Target="https://acortar.link/iTIk4l" TargetMode="External"/><Relationship Id="rId3" Type="http://schemas.openxmlformats.org/officeDocument/2006/relationships/hyperlink" Target="https://bit.ly/3Kf876I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bit.ly/40ZwDky" TargetMode="External"/><Relationship Id="rId12" Type="http://schemas.openxmlformats.org/officeDocument/2006/relationships/hyperlink" Target="https://bit.ly/3zVPykv" TargetMode="External"/><Relationship Id="rId17" Type="http://schemas.openxmlformats.org/officeDocument/2006/relationships/hyperlink" Target="https://acortar.link/DGZ6EV" TargetMode="External"/><Relationship Id="rId2" Type="http://schemas.openxmlformats.org/officeDocument/2006/relationships/hyperlink" Target="http://www.incoop.gov.py/" TargetMode="External"/><Relationship Id="rId16" Type="http://schemas.openxmlformats.org/officeDocument/2006/relationships/hyperlink" Target="https://acortar.link/DGZ6EV" TargetMode="External"/><Relationship Id="rId20" Type="http://schemas.openxmlformats.org/officeDocument/2006/relationships/hyperlink" Target="https://acortar.link/potRFu" TargetMode="External"/><Relationship Id="rId1" Type="http://schemas.openxmlformats.org/officeDocument/2006/relationships/hyperlink" Target="https://bit.ly/3KvrCby" TargetMode="External"/><Relationship Id="rId6" Type="http://schemas.openxmlformats.org/officeDocument/2006/relationships/hyperlink" Target="https://bit.ly/3zPIKoI" TargetMode="External"/><Relationship Id="rId11" Type="http://schemas.openxmlformats.org/officeDocument/2006/relationships/hyperlink" Target="https://bit.ly/3UwxDKP" TargetMode="External"/><Relationship Id="rId5" Type="http://schemas.openxmlformats.org/officeDocument/2006/relationships/hyperlink" Target="https://bit.ly/3KCO6bN" TargetMode="External"/><Relationship Id="rId15" Type="http://schemas.openxmlformats.org/officeDocument/2006/relationships/hyperlink" Target="https://bit.ly/3zPsy6L" TargetMode="External"/><Relationship Id="rId10" Type="http://schemas.openxmlformats.org/officeDocument/2006/relationships/hyperlink" Target="https://bit.ly/400PU40" TargetMode="External"/><Relationship Id="rId19" Type="http://schemas.openxmlformats.org/officeDocument/2006/relationships/hyperlink" Target="https://acortar.link/VpbQDL" TargetMode="External"/><Relationship Id="rId4" Type="http://schemas.openxmlformats.org/officeDocument/2006/relationships/hyperlink" Target="https://bit.ly/3UzrZaH" TargetMode="External"/><Relationship Id="rId9" Type="http://schemas.openxmlformats.org/officeDocument/2006/relationships/hyperlink" Target="https://bit.ly/400PU40" TargetMode="External"/><Relationship Id="rId14" Type="http://schemas.openxmlformats.org/officeDocument/2006/relationships/hyperlink" Target="https://bit.ly/412PdZp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9"/>
  <sheetViews>
    <sheetView tabSelected="1" zoomScale="80" zoomScaleNormal="80" workbookViewId="0">
      <selection activeCell="A14" sqref="A14:G15"/>
    </sheetView>
  </sheetViews>
  <sheetFormatPr baseColWidth="10" defaultColWidth="9.140625" defaultRowHeight="15.75"/>
  <cols>
    <col min="1" max="1" width="19" style="2" customWidth="1"/>
    <col min="2" max="2" width="30.85546875" style="2" customWidth="1"/>
    <col min="3" max="3" width="60.140625" style="2" bestFit="1" customWidth="1"/>
    <col min="4" max="4" width="21.7109375" style="2" customWidth="1"/>
    <col min="5" max="5" width="26.7109375" style="2" customWidth="1"/>
    <col min="6" max="6" width="26.140625" style="2" customWidth="1"/>
    <col min="7" max="7" width="24.28515625" style="2" customWidth="1"/>
    <col min="8" max="8" width="21.28515625" style="2" customWidth="1"/>
    <col min="9" max="16384" width="9.140625" style="2"/>
  </cols>
  <sheetData>
    <row r="1" spans="1:8" s="7" customFormat="1"/>
    <row r="2" spans="1:8" s="7" customFormat="1"/>
    <row r="3" spans="1:8" s="7" customFormat="1"/>
    <row r="4" spans="1:8" s="7" customFormat="1"/>
    <row r="5" spans="1:8" s="7" customFormat="1"/>
    <row r="6" spans="1:8" s="7" customFormat="1"/>
    <row r="7" spans="1:8" s="7" customFormat="1"/>
    <row r="8" spans="1:8">
      <c r="A8" s="100" t="s">
        <v>78</v>
      </c>
      <c r="B8" s="100"/>
      <c r="C8" s="100"/>
      <c r="D8" s="100"/>
      <c r="E8" s="100"/>
      <c r="F8" s="100"/>
      <c r="G8" s="100"/>
      <c r="H8" s="28"/>
    </row>
    <row r="9" spans="1:8">
      <c r="A9" s="100"/>
      <c r="B9" s="100"/>
      <c r="C9" s="100"/>
      <c r="D9" s="100"/>
      <c r="E9" s="100"/>
      <c r="F9" s="100"/>
      <c r="G9" s="100"/>
    </row>
    <row r="10" spans="1:8">
      <c r="A10" s="99" t="s">
        <v>0</v>
      </c>
      <c r="B10" s="99"/>
      <c r="C10" s="99"/>
      <c r="D10" s="99"/>
      <c r="E10" s="99"/>
      <c r="F10" s="99"/>
      <c r="G10" s="99"/>
    </row>
    <row r="11" spans="1:8">
      <c r="A11" s="135" t="s">
        <v>101</v>
      </c>
      <c r="B11" s="136"/>
      <c r="C11" s="136"/>
      <c r="D11" s="136"/>
      <c r="E11" s="136"/>
      <c r="F11" s="136"/>
      <c r="G11" s="137"/>
    </row>
    <row r="12" spans="1:8">
      <c r="A12" s="135" t="s">
        <v>239</v>
      </c>
      <c r="B12" s="136"/>
      <c r="C12" s="136"/>
      <c r="D12" s="136"/>
      <c r="E12" s="136"/>
      <c r="F12" s="136"/>
      <c r="G12" s="137"/>
    </row>
    <row r="13" spans="1:8">
      <c r="A13" s="92" t="s">
        <v>1</v>
      </c>
      <c r="B13" s="92"/>
      <c r="C13" s="92"/>
      <c r="D13" s="92"/>
      <c r="E13" s="92"/>
      <c r="F13" s="92"/>
      <c r="G13" s="92"/>
    </row>
    <row r="14" spans="1:8" ht="15" customHeight="1">
      <c r="A14" s="57" t="s">
        <v>236</v>
      </c>
      <c r="B14" s="57"/>
      <c r="C14" s="57"/>
      <c r="D14" s="57"/>
      <c r="E14" s="57"/>
      <c r="F14" s="57"/>
      <c r="G14" s="57"/>
    </row>
    <row r="15" spans="1:8" ht="15" customHeight="1">
      <c r="A15" s="57"/>
      <c r="B15" s="57"/>
      <c r="C15" s="57"/>
      <c r="D15" s="57"/>
      <c r="E15" s="57"/>
      <c r="F15" s="57"/>
      <c r="G15" s="57"/>
    </row>
    <row r="16" spans="1:8" ht="15" customHeight="1">
      <c r="A16" s="3"/>
      <c r="B16" s="3"/>
      <c r="C16" s="3"/>
      <c r="D16" s="3"/>
      <c r="E16" s="3"/>
      <c r="F16" s="3"/>
      <c r="G16" s="3"/>
    </row>
    <row r="17" spans="1:7" s="4" customFormat="1">
      <c r="A17" s="99" t="s">
        <v>69</v>
      </c>
      <c r="B17" s="99"/>
      <c r="C17" s="99"/>
      <c r="D17" s="99"/>
      <c r="E17" s="99"/>
      <c r="F17" s="99"/>
      <c r="G17" s="99"/>
    </row>
    <row r="18" spans="1:7" s="4" customFormat="1">
      <c r="A18" s="65" t="s">
        <v>108</v>
      </c>
      <c r="B18" s="65"/>
      <c r="C18" s="65"/>
      <c r="D18" s="65"/>
      <c r="E18" s="65"/>
      <c r="F18" s="65"/>
      <c r="G18" s="65"/>
    </row>
    <row r="19" spans="1:7">
      <c r="A19" s="5" t="s">
        <v>2</v>
      </c>
      <c r="B19" s="102" t="s">
        <v>3</v>
      </c>
      <c r="C19" s="103"/>
      <c r="D19" s="92" t="s">
        <v>4</v>
      </c>
      <c r="E19" s="92"/>
      <c r="F19" s="92" t="s">
        <v>5</v>
      </c>
      <c r="G19" s="92"/>
    </row>
    <row r="20" spans="1:7">
      <c r="A20" s="6">
        <v>1</v>
      </c>
      <c r="B20" s="101" t="s">
        <v>102</v>
      </c>
      <c r="C20" s="101"/>
      <c r="D20" s="58" t="s">
        <v>109</v>
      </c>
      <c r="E20" s="58"/>
      <c r="F20" s="58" t="s">
        <v>110</v>
      </c>
      <c r="G20" s="58"/>
    </row>
    <row r="21" spans="1:7" ht="15.75" customHeight="1">
      <c r="A21" s="6">
        <v>2</v>
      </c>
      <c r="B21" s="101" t="s">
        <v>103</v>
      </c>
      <c r="C21" s="101"/>
      <c r="D21" s="58" t="s">
        <v>240</v>
      </c>
      <c r="E21" s="58"/>
      <c r="F21" s="58" t="s">
        <v>112</v>
      </c>
      <c r="G21" s="58"/>
    </row>
    <row r="22" spans="1:7">
      <c r="A22" s="6">
        <v>3</v>
      </c>
      <c r="B22" s="101" t="s">
        <v>104</v>
      </c>
      <c r="C22" s="101"/>
      <c r="D22" s="58" t="s">
        <v>111</v>
      </c>
      <c r="E22" s="58"/>
      <c r="F22" s="58" t="s">
        <v>112</v>
      </c>
      <c r="G22" s="58"/>
    </row>
    <row r="23" spans="1:7">
      <c r="A23" s="6">
        <v>4</v>
      </c>
      <c r="B23" s="101" t="s">
        <v>105</v>
      </c>
      <c r="C23" s="101"/>
      <c r="D23" s="58" t="s">
        <v>113</v>
      </c>
      <c r="E23" s="58"/>
      <c r="F23" s="58" t="s">
        <v>110</v>
      </c>
      <c r="G23" s="58"/>
    </row>
    <row r="24" spans="1:7">
      <c r="A24" s="6">
        <v>5</v>
      </c>
      <c r="B24" s="101" t="s">
        <v>106</v>
      </c>
      <c r="C24" s="101"/>
      <c r="D24" s="58" t="s">
        <v>114</v>
      </c>
      <c r="E24" s="58"/>
      <c r="F24" s="58" t="s">
        <v>115</v>
      </c>
      <c r="G24" s="58"/>
    </row>
    <row r="25" spans="1:7" ht="15.75" customHeight="1">
      <c r="A25" s="6">
        <v>6</v>
      </c>
      <c r="B25" s="101" t="s">
        <v>107</v>
      </c>
      <c r="C25" s="101"/>
      <c r="D25" s="58" t="s">
        <v>116</v>
      </c>
      <c r="E25" s="58"/>
      <c r="F25" s="58" t="s">
        <v>117</v>
      </c>
      <c r="G25" s="58"/>
    </row>
    <row r="26" spans="1:7">
      <c r="A26" s="123" t="s">
        <v>56</v>
      </c>
      <c r="B26" s="123"/>
      <c r="C26" s="123"/>
      <c r="D26" s="123"/>
      <c r="E26" s="123" t="s">
        <v>118</v>
      </c>
      <c r="F26" s="123"/>
      <c r="G26" s="123"/>
    </row>
    <row r="27" spans="1:7" ht="15.75" customHeight="1">
      <c r="A27" s="124" t="s">
        <v>58</v>
      </c>
      <c r="B27" s="124"/>
      <c r="C27" s="124"/>
      <c r="D27" s="124"/>
      <c r="E27" s="123" t="s">
        <v>127</v>
      </c>
      <c r="F27" s="123"/>
      <c r="G27" s="123"/>
    </row>
    <row r="28" spans="1:7" ht="15.75" customHeight="1">
      <c r="A28" s="124" t="s">
        <v>57</v>
      </c>
      <c r="B28" s="124"/>
      <c r="C28" s="124"/>
      <c r="D28" s="124"/>
      <c r="E28" s="123" t="s">
        <v>127</v>
      </c>
      <c r="F28" s="123"/>
      <c r="G28" s="123"/>
    </row>
    <row r="29" spans="1:7" ht="15.75" customHeight="1">
      <c r="A29" s="124" t="s">
        <v>60</v>
      </c>
      <c r="B29" s="124"/>
      <c r="C29" s="124"/>
      <c r="D29" s="124"/>
      <c r="E29" s="123" t="s">
        <v>118</v>
      </c>
      <c r="F29" s="123"/>
      <c r="G29" s="123"/>
    </row>
    <row r="30" spans="1:7" s="7" customFormat="1"/>
    <row r="31" spans="1:7">
      <c r="A31" s="99" t="s">
        <v>89</v>
      </c>
      <c r="B31" s="99"/>
      <c r="C31" s="99"/>
      <c r="D31" s="99"/>
      <c r="E31" s="99"/>
      <c r="F31" s="99"/>
      <c r="G31" s="99"/>
    </row>
    <row r="32" spans="1:7">
      <c r="A32" s="79" t="s">
        <v>97</v>
      </c>
      <c r="B32" s="79"/>
      <c r="C32" s="79"/>
      <c r="D32" s="79"/>
      <c r="E32" s="79"/>
      <c r="F32" s="79"/>
      <c r="G32" s="79"/>
    </row>
    <row r="33" spans="1:7">
      <c r="A33" s="65" t="s">
        <v>120</v>
      </c>
      <c r="B33" s="65"/>
      <c r="C33" s="65"/>
      <c r="D33" s="65"/>
      <c r="E33" s="65"/>
      <c r="F33" s="65"/>
      <c r="G33" s="65"/>
    </row>
    <row r="34" spans="1:7" ht="15.75" customHeight="1">
      <c r="A34" s="104" t="s">
        <v>121</v>
      </c>
      <c r="B34" s="104"/>
      <c r="C34" s="104"/>
      <c r="D34" s="104"/>
      <c r="E34" s="104"/>
      <c r="F34" s="104"/>
      <c r="G34" s="104"/>
    </row>
    <row r="35" spans="1:7">
      <c r="A35" s="65" t="s">
        <v>122</v>
      </c>
      <c r="B35" s="65"/>
      <c r="C35" s="65"/>
      <c r="D35" s="65"/>
      <c r="E35" s="65"/>
      <c r="F35" s="65"/>
      <c r="G35" s="65"/>
    </row>
    <row r="36" spans="1:7" ht="31.5">
      <c r="A36" s="8" t="s">
        <v>6</v>
      </c>
      <c r="B36" s="105" t="s">
        <v>70</v>
      </c>
      <c r="C36" s="105"/>
      <c r="D36" s="8" t="s">
        <v>7</v>
      </c>
      <c r="E36" s="105" t="s">
        <v>8</v>
      </c>
      <c r="F36" s="105"/>
      <c r="G36" s="9" t="s">
        <v>9</v>
      </c>
    </row>
    <row r="37" spans="1:7" ht="80.25" customHeight="1">
      <c r="A37" s="10" t="s">
        <v>10</v>
      </c>
      <c r="B37" s="57" t="s">
        <v>225</v>
      </c>
      <c r="C37" s="57"/>
      <c r="D37" s="30" t="s">
        <v>220</v>
      </c>
      <c r="E37" s="57" t="s">
        <v>221</v>
      </c>
      <c r="F37" s="57"/>
      <c r="G37" s="76" t="s">
        <v>226</v>
      </c>
    </row>
    <row r="38" spans="1:7" ht="27" customHeight="1">
      <c r="A38" s="10" t="s">
        <v>11</v>
      </c>
      <c r="B38" s="57" t="s">
        <v>224</v>
      </c>
      <c r="C38" s="57"/>
      <c r="D38" s="10" t="s">
        <v>222</v>
      </c>
      <c r="E38" s="57" t="s">
        <v>223</v>
      </c>
      <c r="F38" s="57"/>
      <c r="G38" s="78"/>
    </row>
    <row r="39" spans="1:7" s="7" customFormat="1"/>
    <row r="40" spans="1:7">
      <c r="A40" s="99" t="s">
        <v>90</v>
      </c>
      <c r="B40" s="99"/>
      <c r="C40" s="99"/>
      <c r="D40" s="99"/>
      <c r="E40" s="99"/>
      <c r="F40" s="99"/>
      <c r="G40" s="99"/>
    </row>
    <row r="41" spans="1:7">
      <c r="A41" s="79" t="s">
        <v>91</v>
      </c>
      <c r="B41" s="79"/>
      <c r="C41" s="79"/>
      <c r="D41" s="79"/>
      <c r="E41" s="79"/>
      <c r="F41" s="79"/>
      <c r="G41" s="79"/>
    </row>
    <row r="42" spans="1:7">
      <c r="A42" s="13" t="s">
        <v>12</v>
      </c>
      <c r="B42" s="60" t="s">
        <v>59</v>
      </c>
      <c r="C42" s="60"/>
      <c r="D42" s="60"/>
      <c r="E42" s="60" t="s">
        <v>72</v>
      </c>
      <c r="F42" s="60"/>
      <c r="G42" s="60"/>
    </row>
    <row r="43" spans="1:7">
      <c r="A43" s="10" t="s">
        <v>14</v>
      </c>
      <c r="B43" s="62" t="s">
        <v>124</v>
      </c>
      <c r="C43" s="63"/>
      <c r="D43" s="64"/>
      <c r="E43" s="98" t="s">
        <v>123</v>
      </c>
      <c r="F43" s="98"/>
      <c r="G43" s="98"/>
    </row>
    <row r="44" spans="1:7" ht="15.75" customHeight="1">
      <c r="A44" s="10" t="s">
        <v>15</v>
      </c>
      <c r="B44" s="62" t="s">
        <v>124</v>
      </c>
      <c r="C44" s="63"/>
      <c r="D44" s="64"/>
      <c r="E44" s="98" t="s">
        <v>244</v>
      </c>
      <c r="F44" s="98"/>
      <c r="G44" s="98"/>
    </row>
    <row r="45" spans="1:7" ht="15.75" customHeight="1">
      <c r="A45" s="10" t="s">
        <v>16</v>
      </c>
      <c r="B45" s="62" t="s">
        <v>241</v>
      </c>
      <c r="C45" s="63"/>
      <c r="D45" s="64"/>
      <c r="E45" s="117" t="s">
        <v>243</v>
      </c>
      <c r="F45" s="118"/>
      <c r="G45" s="119"/>
    </row>
    <row r="46" spans="1:7">
      <c r="A46" s="10" t="s">
        <v>17</v>
      </c>
      <c r="B46" s="62" t="s">
        <v>241</v>
      </c>
      <c r="C46" s="63"/>
      <c r="D46" s="64"/>
      <c r="E46" s="117" t="s">
        <v>242</v>
      </c>
      <c r="F46" s="118"/>
      <c r="G46" s="119"/>
    </row>
    <row r="47" spans="1:7">
      <c r="A47" s="10" t="s">
        <v>20</v>
      </c>
      <c r="B47" s="94"/>
      <c r="C47" s="95"/>
      <c r="D47" s="96"/>
      <c r="E47" s="97"/>
      <c r="F47" s="97"/>
      <c r="G47" s="97"/>
    </row>
    <row r="48" spans="1:7">
      <c r="A48" s="10" t="s">
        <v>21</v>
      </c>
      <c r="B48" s="94"/>
      <c r="C48" s="95"/>
      <c r="D48" s="96"/>
      <c r="E48" s="97"/>
      <c r="F48" s="97"/>
      <c r="G48" s="97"/>
    </row>
    <row r="49" spans="1:7">
      <c r="A49" s="10" t="s">
        <v>62</v>
      </c>
      <c r="B49" s="94"/>
      <c r="C49" s="95"/>
      <c r="D49" s="96"/>
      <c r="E49" s="97"/>
      <c r="F49" s="97"/>
      <c r="G49" s="97"/>
    </row>
    <row r="50" spans="1:7">
      <c r="A50" s="10" t="s">
        <v>63</v>
      </c>
      <c r="B50" s="94"/>
      <c r="C50" s="95"/>
      <c r="D50" s="96"/>
      <c r="E50" s="97"/>
      <c r="F50" s="97"/>
      <c r="G50" s="97"/>
    </row>
    <row r="51" spans="1:7">
      <c r="A51" s="10" t="s">
        <v>64</v>
      </c>
      <c r="B51" s="94"/>
      <c r="C51" s="95"/>
      <c r="D51" s="96"/>
      <c r="E51" s="97"/>
      <c r="F51" s="97"/>
      <c r="G51" s="97"/>
    </row>
    <row r="52" spans="1:7">
      <c r="A52" s="10" t="s">
        <v>65</v>
      </c>
      <c r="B52" s="94"/>
      <c r="C52" s="95"/>
      <c r="D52" s="96"/>
      <c r="E52" s="97"/>
      <c r="F52" s="97"/>
      <c r="G52" s="97"/>
    </row>
    <row r="53" spans="1:7">
      <c r="A53" s="10" t="s">
        <v>66</v>
      </c>
      <c r="B53" s="94"/>
      <c r="C53" s="95"/>
      <c r="D53" s="96"/>
      <c r="E53" s="97"/>
      <c r="F53" s="97"/>
      <c r="G53" s="97"/>
    </row>
    <row r="54" spans="1:7">
      <c r="A54" s="10" t="s">
        <v>67</v>
      </c>
      <c r="B54" s="94"/>
      <c r="C54" s="95"/>
      <c r="D54" s="96"/>
      <c r="E54" s="97"/>
      <c r="F54" s="97"/>
      <c r="G54" s="97"/>
    </row>
    <row r="55" spans="1:7" s="7" customFormat="1">
      <c r="A55" s="15"/>
      <c r="B55" s="16"/>
      <c r="C55" s="16"/>
      <c r="D55" s="16"/>
      <c r="E55" s="16"/>
      <c r="F55" s="16"/>
      <c r="G55" s="16"/>
    </row>
    <row r="56" spans="1:7">
      <c r="A56" s="79" t="s">
        <v>92</v>
      </c>
      <c r="B56" s="79"/>
      <c r="C56" s="79"/>
      <c r="D56" s="79"/>
      <c r="E56" s="79"/>
      <c r="F56" s="79"/>
      <c r="G56" s="79"/>
    </row>
    <row r="57" spans="1:7">
      <c r="A57" s="13" t="s">
        <v>12</v>
      </c>
      <c r="B57" s="60" t="s">
        <v>13</v>
      </c>
      <c r="C57" s="60"/>
      <c r="D57" s="60"/>
      <c r="E57" s="59" t="s">
        <v>71</v>
      </c>
      <c r="F57" s="59"/>
      <c r="G57" s="59"/>
    </row>
    <row r="58" spans="1:7">
      <c r="A58" s="10" t="s">
        <v>14</v>
      </c>
      <c r="B58" s="115">
        <v>1</v>
      </c>
      <c r="C58" s="57"/>
      <c r="D58" s="57"/>
      <c r="E58" s="106" t="s">
        <v>125</v>
      </c>
      <c r="F58" s="107"/>
      <c r="G58" s="108"/>
    </row>
    <row r="59" spans="1:7">
      <c r="A59" s="10" t="s">
        <v>15</v>
      </c>
      <c r="B59" s="115">
        <v>1</v>
      </c>
      <c r="C59" s="57"/>
      <c r="D59" s="57"/>
      <c r="E59" s="109"/>
      <c r="F59" s="110"/>
      <c r="G59" s="111"/>
    </row>
    <row r="60" spans="1:7">
      <c r="A60" s="10" t="s">
        <v>16</v>
      </c>
      <c r="B60" s="115">
        <v>1</v>
      </c>
      <c r="C60" s="57"/>
      <c r="D60" s="57"/>
      <c r="E60" s="109"/>
      <c r="F60" s="110"/>
      <c r="G60" s="111"/>
    </row>
    <row r="61" spans="1:7">
      <c r="A61" s="10" t="s">
        <v>17</v>
      </c>
      <c r="B61" s="115">
        <v>1</v>
      </c>
      <c r="C61" s="57"/>
      <c r="D61" s="57"/>
      <c r="E61" s="112"/>
      <c r="F61" s="113"/>
      <c r="G61" s="114"/>
    </row>
    <row r="62" spans="1:7">
      <c r="A62" s="10" t="s">
        <v>20</v>
      </c>
      <c r="B62" s="97"/>
      <c r="C62" s="97"/>
      <c r="D62" s="97"/>
      <c r="E62" s="97"/>
      <c r="F62" s="97"/>
      <c r="G62" s="97"/>
    </row>
    <row r="63" spans="1:7">
      <c r="A63" s="10" t="s">
        <v>21</v>
      </c>
      <c r="B63" s="97"/>
      <c r="C63" s="97"/>
      <c r="D63" s="97"/>
      <c r="E63" s="97"/>
      <c r="F63" s="97"/>
      <c r="G63" s="97"/>
    </row>
    <row r="64" spans="1:7">
      <c r="A64" s="10" t="s">
        <v>62</v>
      </c>
      <c r="B64" s="97"/>
      <c r="C64" s="97"/>
      <c r="D64" s="97"/>
      <c r="E64" s="97"/>
      <c r="F64" s="97"/>
      <c r="G64" s="97"/>
    </row>
    <row r="65" spans="1:7">
      <c r="A65" s="10" t="s">
        <v>63</v>
      </c>
      <c r="B65" s="97"/>
      <c r="C65" s="97"/>
      <c r="D65" s="97"/>
      <c r="E65" s="97"/>
      <c r="F65" s="97"/>
      <c r="G65" s="97"/>
    </row>
    <row r="66" spans="1:7">
      <c r="A66" s="10" t="s">
        <v>68</v>
      </c>
      <c r="B66" s="97"/>
      <c r="C66" s="97"/>
      <c r="D66" s="97"/>
      <c r="E66" s="97"/>
      <c r="F66" s="97"/>
      <c r="G66" s="97"/>
    </row>
    <row r="67" spans="1:7">
      <c r="A67" s="10" t="s">
        <v>65</v>
      </c>
      <c r="B67" s="97"/>
      <c r="C67" s="97"/>
      <c r="D67" s="97"/>
      <c r="E67" s="97"/>
      <c r="F67" s="97"/>
      <c r="G67" s="97"/>
    </row>
    <row r="68" spans="1:7">
      <c r="A68" s="10" t="s">
        <v>66</v>
      </c>
      <c r="B68" s="97"/>
      <c r="C68" s="97"/>
      <c r="D68" s="97"/>
      <c r="E68" s="97"/>
      <c r="F68" s="97"/>
      <c r="G68" s="97"/>
    </row>
    <row r="69" spans="1:7">
      <c r="A69" s="10" t="s">
        <v>67</v>
      </c>
      <c r="B69" s="97"/>
      <c r="C69" s="97"/>
      <c r="D69" s="97"/>
      <c r="E69" s="97"/>
      <c r="F69" s="97"/>
      <c r="G69" s="97"/>
    </row>
    <row r="71" spans="1:7">
      <c r="A71" s="79" t="s">
        <v>93</v>
      </c>
      <c r="B71" s="79"/>
      <c r="C71" s="79"/>
      <c r="D71" s="79"/>
      <c r="E71" s="79"/>
      <c r="F71" s="79"/>
      <c r="G71" s="79"/>
    </row>
    <row r="72" spans="1:7">
      <c r="A72" s="17" t="s">
        <v>12</v>
      </c>
      <c r="B72" s="17" t="s">
        <v>18</v>
      </c>
      <c r="C72" s="59" t="s">
        <v>19</v>
      </c>
      <c r="D72" s="59"/>
      <c r="E72" s="59" t="s">
        <v>100</v>
      </c>
      <c r="F72" s="59"/>
      <c r="G72" s="17" t="s">
        <v>73</v>
      </c>
    </row>
    <row r="73" spans="1:7">
      <c r="A73" s="11" t="s">
        <v>14</v>
      </c>
      <c r="B73" s="20" t="s">
        <v>119</v>
      </c>
      <c r="C73" s="116" t="s">
        <v>119</v>
      </c>
      <c r="D73" s="74"/>
      <c r="E73" s="116" t="s">
        <v>126</v>
      </c>
      <c r="F73" s="74"/>
      <c r="G73" s="149" t="s">
        <v>128</v>
      </c>
    </row>
    <row r="74" spans="1:7">
      <c r="A74" s="11" t="s">
        <v>15</v>
      </c>
      <c r="B74" s="29" t="s">
        <v>126</v>
      </c>
      <c r="C74" s="116" t="s">
        <v>126</v>
      </c>
      <c r="D74" s="74"/>
      <c r="E74" s="116" t="s">
        <v>126</v>
      </c>
      <c r="F74" s="74"/>
      <c r="G74" s="150"/>
    </row>
    <row r="75" spans="1:7">
      <c r="A75" s="11" t="s">
        <v>16</v>
      </c>
      <c r="B75" s="20" t="s">
        <v>127</v>
      </c>
      <c r="C75" s="116" t="s">
        <v>127</v>
      </c>
      <c r="D75" s="74"/>
      <c r="E75" s="116" t="s">
        <v>126</v>
      </c>
      <c r="F75" s="74"/>
      <c r="G75" s="150"/>
    </row>
    <row r="76" spans="1:7">
      <c r="A76" s="11" t="s">
        <v>17</v>
      </c>
      <c r="B76" s="50" t="s">
        <v>245</v>
      </c>
      <c r="C76" s="116" t="s">
        <v>245</v>
      </c>
      <c r="D76" s="74"/>
      <c r="E76" s="116" t="s">
        <v>126</v>
      </c>
      <c r="F76" s="74"/>
      <c r="G76" s="150"/>
    </row>
    <row r="77" spans="1:7">
      <c r="A77" s="11" t="s">
        <v>20</v>
      </c>
      <c r="B77" s="50" t="s">
        <v>246</v>
      </c>
      <c r="C77" s="116" t="s">
        <v>246</v>
      </c>
      <c r="D77" s="74"/>
      <c r="E77" s="116" t="s">
        <v>126</v>
      </c>
      <c r="F77" s="74"/>
      <c r="G77" s="150"/>
    </row>
    <row r="78" spans="1:7">
      <c r="A78" s="11" t="s">
        <v>21</v>
      </c>
      <c r="B78" s="50" t="s">
        <v>119</v>
      </c>
      <c r="C78" s="116" t="s">
        <v>119</v>
      </c>
      <c r="D78" s="74"/>
      <c r="E78" s="116" t="s">
        <v>126</v>
      </c>
      <c r="F78" s="74"/>
      <c r="G78" s="151"/>
    </row>
    <row r="79" spans="1:7">
      <c r="A79" s="11" t="s">
        <v>62</v>
      </c>
      <c r="B79" s="11"/>
      <c r="C79" s="120"/>
      <c r="D79" s="121"/>
      <c r="E79" s="101"/>
      <c r="F79" s="101"/>
      <c r="G79" s="11"/>
    </row>
    <row r="80" spans="1:7">
      <c r="A80" s="11" t="s">
        <v>63</v>
      </c>
      <c r="B80" s="11"/>
      <c r="C80" s="120"/>
      <c r="D80" s="121"/>
      <c r="E80" s="101"/>
      <c r="F80" s="101"/>
      <c r="G80" s="11"/>
    </row>
    <row r="81" spans="1:9">
      <c r="A81" s="11" t="s">
        <v>68</v>
      </c>
      <c r="B81" s="11"/>
      <c r="C81" s="120"/>
      <c r="D81" s="121"/>
      <c r="E81" s="101"/>
      <c r="F81" s="101"/>
      <c r="G81" s="11"/>
    </row>
    <row r="82" spans="1:9">
      <c r="A82" s="11" t="s">
        <v>65</v>
      </c>
      <c r="B82" s="11"/>
      <c r="C82" s="120"/>
      <c r="D82" s="121"/>
      <c r="E82" s="101"/>
      <c r="F82" s="101"/>
      <c r="G82" s="11"/>
    </row>
    <row r="83" spans="1:9">
      <c r="A83" s="11" t="s">
        <v>66</v>
      </c>
      <c r="B83" s="11"/>
      <c r="C83" s="120"/>
      <c r="D83" s="121"/>
      <c r="E83" s="101"/>
      <c r="F83" s="101"/>
      <c r="G83" s="11"/>
    </row>
    <row r="84" spans="1:9">
      <c r="A84" s="11" t="s">
        <v>67</v>
      </c>
      <c r="B84" s="11"/>
      <c r="C84" s="120"/>
      <c r="D84" s="121"/>
      <c r="E84" s="101"/>
      <c r="F84" s="101"/>
      <c r="G84" s="11"/>
    </row>
    <row r="85" spans="1:9" s="7" customFormat="1">
      <c r="A85" s="15"/>
      <c r="B85" s="16"/>
      <c r="C85" s="16"/>
      <c r="D85" s="16"/>
      <c r="E85" s="16"/>
      <c r="F85" s="16"/>
      <c r="G85" s="16"/>
    </row>
    <row r="86" spans="1:9">
      <c r="A86" s="79" t="s">
        <v>206</v>
      </c>
      <c r="B86" s="79"/>
      <c r="C86" s="79"/>
      <c r="D86" s="79"/>
      <c r="E86" s="79"/>
      <c r="F86" s="79"/>
      <c r="G86" s="79"/>
    </row>
    <row r="87" spans="1:9" ht="47.25">
      <c r="A87" s="1" t="s">
        <v>23</v>
      </c>
      <c r="B87" s="1" t="s">
        <v>24</v>
      </c>
      <c r="C87" s="1" t="s">
        <v>25</v>
      </c>
      <c r="D87" s="1" t="s">
        <v>26</v>
      </c>
      <c r="E87" s="1" t="s">
        <v>27</v>
      </c>
      <c r="F87" s="1" t="s">
        <v>28</v>
      </c>
      <c r="G87" s="13" t="s">
        <v>29</v>
      </c>
      <c r="H87" s="54"/>
    </row>
    <row r="88" spans="1:9" ht="169.5" customHeight="1">
      <c r="A88" s="18" t="s">
        <v>142</v>
      </c>
      <c r="B88" s="143" t="s">
        <v>144</v>
      </c>
      <c r="C88" s="12" t="s">
        <v>253</v>
      </c>
      <c r="D88" s="143" t="s">
        <v>146</v>
      </c>
      <c r="E88" s="32">
        <f>0.476772616136919*100%</f>
        <v>0.47677261613691901</v>
      </c>
      <c r="F88" s="143" t="s">
        <v>145</v>
      </c>
      <c r="G88" s="41" t="s">
        <v>213</v>
      </c>
      <c r="H88" s="31"/>
      <c r="I88" s="31"/>
    </row>
    <row r="89" spans="1:9" ht="169.5" customHeight="1">
      <c r="A89" s="18" t="s">
        <v>143</v>
      </c>
      <c r="B89" s="144"/>
      <c r="C89" s="12" t="s">
        <v>254</v>
      </c>
      <c r="D89" s="144"/>
      <c r="E89" s="32">
        <f>0.361111111111111*100%</f>
        <v>0.36111111111111099</v>
      </c>
      <c r="F89" s="144"/>
      <c r="G89" s="18"/>
      <c r="H89" s="31"/>
      <c r="I89" s="31"/>
    </row>
    <row r="90" spans="1:9" s="7" customFormat="1">
      <c r="A90" s="16"/>
      <c r="B90" s="16"/>
      <c r="C90" s="16"/>
      <c r="D90" s="16"/>
      <c r="E90" s="16"/>
      <c r="F90" s="16"/>
      <c r="G90" s="16"/>
    </row>
    <row r="91" spans="1:9">
      <c r="A91" s="79" t="s">
        <v>95</v>
      </c>
      <c r="B91" s="79"/>
      <c r="C91" s="79"/>
      <c r="D91" s="79"/>
      <c r="E91" s="79"/>
      <c r="F91" s="79"/>
      <c r="G91" s="79"/>
    </row>
    <row r="92" spans="1:9" ht="31.5">
      <c r="A92" s="17" t="s">
        <v>30</v>
      </c>
      <c r="B92" s="17" t="s">
        <v>31</v>
      </c>
      <c r="C92" s="17" t="s">
        <v>75</v>
      </c>
      <c r="D92" s="17" t="s">
        <v>32</v>
      </c>
      <c r="E92" s="17" t="s">
        <v>33</v>
      </c>
      <c r="F92" s="13" t="s">
        <v>34</v>
      </c>
      <c r="G92" s="17" t="s">
        <v>35</v>
      </c>
    </row>
    <row r="93" spans="1:9" ht="63">
      <c r="A93" s="33">
        <v>421284</v>
      </c>
      <c r="B93" s="18" t="s">
        <v>248</v>
      </c>
      <c r="C93" s="47">
        <v>45107</v>
      </c>
      <c r="D93" s="52">
        <v>70000000</v>
      </c>
      <c r="E93" s="18" t="s">
        <v>249</v>
      </c>
      <c r="F93" s="51" t="s">
        <v>250</v>
      </c>
      <c r="G93" s="53" t="s">
        <v>247</v>
      </c>
    </row>
    <row r="94" spans="1:9" s="7" customFormat="1">
      <c r="A94" s="16"/>
      <c r="B94" s="16"/>
      <c r="C94" s="16"/>
      <c r="D94" s="16"/>
      <c r="E94" s="16"/>
      <c r="F94" s="16"/>
      <c r="G94" s="16"/>
    </row>
    <row r="95" spans="1:9">
      <c r="A95" s="79" t="s">
        <v>96</v>
      </c>
      <c r="B95" s="79"/>
      <c r="C95" s="79"/>
      <c r="D95" s="79"/>
      <c r="E95" s="79"/>
      <c r="F95" s="79"/>
      <c r="G95" s="79"/>
    </row>
    <row r="96" spans="1:9">
      <c r="A96" s="153" t="s">
        <v>180</v>
      </c>
      <c r="B96" s="154"/>
      <c r="C96" s="154"/>
      <c r="D96" s="154"/>
      <c r="E96" s="154"/>
      <c r="F96" s="154"/>
      <c r="G96" s="155"/>
    </row>
    <row r="97" spans="1:7" ht="31.5">
      <c r="A97" s="141" t="s">
        <v>94</v>
      </c>
      <c r="B97" s="142"/>
      <c r="C97" s="17" t="s">
        <v>23</v>
      </c>
      <c r="D97" s="17" t="s">
        <v>36</v>
      </c>
      <c r="E97" s="17" t="s">
        <v>37</v>
      </c>
      <c r="F97" s="17" t="s">
        <v>38</v>
      </c>
      <c r="G97" s="13" t="s">
        <v>39</v>
      </c>
    </row>
    <row r="98" spans="1:7">
      <c r="A98" s="127">
        <v>100</v>
      </c>
      <c r="B98" s="19">
        <v>111</v>
      </c>
      <c r="C98" s="11" t="s">
        <v>147</v>
      </c>
      <c r="D98" s="33">
        <v>11169033156</v>
      </c>
      <c r="E98" s="33">
        <v>5572316578</v>
      </c>
      <c r="F98" s="33">
        <f>+D98-E98</f>
        <v>5596716578</v>
      </c>
      <c r="G98" s="76" t="s">
        <v>212</v>
      </c>
    </row>
    <row r="99" spans="1:7">
      <c r="A99" s="128"/>
      <c r="B99" s="19">
        <v>111</v>
      </c>
      <c r="C99" s="11" t="s">
        <v>147</v>
      </c>
      <c r="D99" s="33">
        <v>1788000000</v>
      </c>
      <c r="E99" s="33">
        <v>894000000</v>
      </c>
      <c r="F99" s="33">
        <f t="shared" ref="F99:F132" si="0">+D99-E99</f>
        <v>894000000</v>
      </c>
      <c r="G99" s="77"/>
    </row>
    <row r="100" spans="1:7">
      <c r="A100" s="128"/>
      <c r="B100" s="19">
        <v>112</v>
      </c>
      <c r="C100" s="11" t="s">
        <v>148</v>
      </c>
      <c r="D100" s="33">
        <v>240000000</v>
      </c>
      <c r="E100" s="33">
        <v>115000000</v>
      </c>
      <c r="F100" s="33">
        <f t="shared" si="0"/>
        <v>125000000</v>
      </c>
      <c r="G100" s="77"/>
    </row>
    <row r="101" spans="1:7">
      <c r="A101" s="128"/>
      <c r="B101" s="19">
        <v>113</v>
      </c>
      <c r="C101" s="11" t="s">
        <v>177</v>
      </c>
      <c r="D101" s="33">
        <v>188272800</v>
      </c>
      <c r="E101" s="33">
        <v>91285200</v>
      </c>
      <c r="F101" s="33">
        <f t="shared" si="0"/>
        <v>96987600</v>
      </c>
      <c r="G101" s="77"/>
    </row>
    <row r="102" spans="1:7">
      <c r="A102" s="128"/>
      <c r="B102" s="19">
        <v>114</v>
      </c>
      <c r="C102" s="11" t="s">
        <v>149</v>
      </c>
      <c r="D102" s="33">
        <v>930752763</v>
      </c>
      <c r="E102" s="33">
        <v>0</v>
      </c>
      <c r="F102" s="33">
        <f t="shared" si="0"/>
        <v>930752763</v>
      </c>
      <c r="G102" s="77"/>
    </row>
    <row r="103" spans="1:7">
      <c r="A103" s="128"/>
      <c r="B103" s="19">
        <v>114</v>
      </c>
      <c r="C103" s="11" t="s">
        <v>149</v>
      </c>
      <c r="D103" s="33">
        <v>184689400</v>
      </c>
      <c r="E103" s="33">
        <v>0</v>
      </c>
      <c r="F103" s="33">
        <f t="shared" si="0"/>
        <v>184689400</v>
      </c>
      <c r="G103" s="77"/>
    </row>
    <row r="104" spans="1:7">
      <c r="A104" s="128"/>
      <c r="B104" s="19">
        <v>123</v>
      </c>
      <c r="C104" s="11" t="s">
        <v>178</v>
      </c>
      <c r="D104" s="33">
        <v>0</v>
      </c>
      <c r="E104" s="33">
        <v>0</v>
      </c>
      <c r="F104" s="33">
        <f t="shared" si="0"/>
        <v>0</v>
      </c>
      <c r="G104" s="77"/>
    </row>
    <row r="105" spans="1:7">
      <c r="A105" s="128"/>
      <c r="B105" s="19">
        <v>131</v>
      </c>
      <c r="C105" s="11" t="s">
        <v>151</v>
      </c>
      <c r="D105" s="33">
        <v>484558330</v>
      </c>
      <c r="E105" s="33">
        <v>484558330</v>
      </c>
      <c r="F105" s="33">
        <f t="shared" si="0"/>
        <v>0</v>
      </c>
      <c r="G105" s="77"/>
    </row>
    <row r="106" spans="1:7">
      <c r="A106" s="128"/>
      <c r="B106" s="19">
        <v>133</v>
      </c>
      <c r="C106" s="11" t="s">
        <v>152</v>
      </c>
      <c r="D106" s="33">
        <v>1237252835</v>
      </c>
      <c r="E106" s="33">
        <v>526226552</v>
      </c>
      <c r="F106" s="33">
        <f t="shared" si="0"/>
        <v>711026283</v>
      </c>
      <c r="G106" s="77"/>
    </row>
    <row r="107" spans="1:7">
      <c r="A107" s="128"/>
      <c r="B107" s="19">
        <v>144</v>
      </c>
      <c r="C107" s="11" t="s">
        <v>153</v>
      </c>
      <c r="D107" s="33">
        <v>1443905762</v>
      </c>
      <c r="E107" s="33">
        <v>472390955</v>
      </c>
      <c r="F107" s="33">
        <f t="shared" si="0"/>
        <v>971514807</v>
      </c>
      <c r="G107" s="77"/>
    </row>
    <row r="108" spans="1:7">
      <c r="A108" s="129"/>
      <c r="B108" s="19">
        <v>199</v>
      </c>
      <c r="C108" s="11" t="s">
        <v>154</v>
      </c>
      <c r="D108" s="33">
        <v>631670917</v>
      </c>
      <c r="E108" s="33">
        <v>300024600</v>
      </c>
      <c r="F108" s="33">
        <f t="shared" si="0"/>
        <v>331646317</v>
      </c>
      <c r="G108" s="77"/>
    </row>
    <row r="109" spans="1:7">
      <c r="A109" s="127">
        <v>200</v>
      </c>
      <c r="B109" s="19">
        <v>210</v>
      </c>
      <c r="C109" s="11" t="s">
        <v>155</v>
      </c>
      <c r="D109" s="33">
        <v>586149516</v>
      </c>
      <c r="E109" s="33">
        <v>124198885</v>
      </c>
      <c r="F109" s="33">
        <f t="shared" si="0"/>
        <v>461950631</v>
      </c>
      <c r="G109" s="77"/>
    </row>
    <row r="110" spans="1:7">
      <c r="A110" s="128"/>
      <c r="B110" s="19">
        <v>220</v>
      </c>
      <c r="C110" s="11" t="s">
        <v>156</v>
      </c>
      <c r="D110" s="33">
        <v>40000000</v>
      </c>
      <c r="E110" s="33">
        <v>17940000</v>
      </c>
      <c r="F110" s="33">
        <f t="shared" si="0"/>
        <v>22060000</v>
      </c>
      <c r="G110" s="77"/>
    </row>
    <row r="111" spans="1:7">
      <c r="A111" s="128"/>
      <c r="B111" s="19">
        <v>230</v>
      </c>
      <c r="C111" s="11" t="s">
        <v>157</v>
      </c>
      <c r="D111" s="33">
        <v>366938131</v>
      </c>
      <c r="E111" s="33">
        <v>87903764</v>
      </c>
      <c r="F111" s="33">
        <f t="shared" si="0"/>
        <v>279034367</v>
      </c>
      <c r="G111" s="77"/>
    </row>
    <row r="112" spans="1:7">
      <c r="A112" s="128"/>
      <c r="B112" s="19">
        <v>240</v>
      </c>
      <c r="C112" s="11" t="s">
        <v>158</v>
      </c>
      <c r="D112" s="33">
        <v>1133415655</v>
      </c>
      <c r="E112" s="33">
        <v>235137775</v>
      </c>
      <c r="F112" s="33">
        <f t="shared" si="0"/>
        <v>898277880</v>
      </c>
      <c r="G112" s="77"/>
    </row>
    <row r="113" spans="1:7">
      <c r="A113" s="128"/>
      <c r="B113" s="19">
        <v>250</v>
      </c>
      <c r="C113" s="11" t="s">
        <v>159</v>
      </c>
      <c r="D113" s="33">
        <v>166313472</v>
      </c>
      <c r="E113" s="33">
        <v>53150000</v>
      </c>
      <c r="F113" s="33">
        <f t="shared" si="0"/>
        <v>113163472</v>
      </c>
      <c r="G113" s="77"/>
    </row>
    <row r="114" spans="1:7">
      <c r="A114" s="128"/>
      <c r="B114" s="19">
        <v>260</v>
      </c>
      <c r="C114" s="11" t="s">
        <v>160</v>
      </c>
      <c r="D114" s="33">
        <v>2036923424</v>
      </c>
      <c r="E114" s="33">
        <v>151607000</v>
      </c>
      <c r="F114" s="33">
        <f t="shared" si="0"/>
        <v>1885316424</v>
      </c>
      <c r="G114" s="77"/>
    </row>
    <row r="115" spans="1:7">
      <c r="A115" s="128"/>
      <c r="B115" s="19">
        <v>270</v>
      </c>
      <c r="C115" s="11" t="s">
        <v>161</v>
      </c>
      <c r="D115" s="33">
        <v>39954191</v>
      </c>
      <c r="E115" s="33">
        <v>0</v>
      </c>
      <c r="F115" s="33">
        <f t="shared" si="0"/>
        <v>39954191</v>
      </c>
      <c r="G115" s="77"/>
    </row>
    <row r="116" spans="1:7">
      <c r="A116" s="128"/>
      <c r="B116" s="19">
        <v>270</v>
      </c>
      <c r="C116" s="11" t="s">
        <v>161</v>
      </c>
      <c r="D116" s="33">
        <v>2976000000</v>
      </c>
      <c r="E116" s="33">
        <v>859878642</v>
      </c>
      <c r="F116" s="33">
        <f t="shared" si="0"/>
        <v>2116121358</v>
      </c>
      <c r="G116" s="77"/>
    </row>
    <row r="117" spans="1:7">
      <c r="A117" s="128"/>
      <c r="B117" s="19">
        <v>280</v>
      </c>
      <c r="C117" s="11" t="s">
        <v>162</v>
      </c>
      <c r="D117" s="33">
        <v>806400000</v>
      </c>
      <c r="E117" s="33">
        <v>340321764</v>
      </c>
      <c r="F117" s="33">
        <f t="shared" si="0"/>
        <v>466078236</v>
      </c>
      <c r="G117" s="77"/>
    </row>
    <row r="118" spans="1:7">
      <c r="A118" s="129"/>
      <c r="B118" s="19">
        <v>290</v>
      </c>
      <c r="C118" s="11" t="s">
        <v>163</v>
      </c>
      <c r="D118" s="33">
        <v>304501604</v>
      </c>
      <c r="E118" s="33">
        <v>0</v>
      </c>
      <c r="F118" s="33">
        <f t="shared" si="0"/>
        <v>304501604</v>
      </c>
      <c r="G118" s="77"/>
    </row>
    <row r="119" spans="1:7">
      <c r="A119" s="127">
        <v>300</v>
      </c>
      <c r="B119" s="19">
        <v>330</v>
      </c>
      <c r="C119" s="11" t="s">
        <v>164</v>
      </c>
      <c r="D119" s="33">
        <v>25136499</v>
      </c>
      <c r="E119" s="33">
        <v>0</v>
      </c>
      <c r="F119" s="33">
        <f t="shared" si="0"/>
        <v>25136499</v>
      </c>
      <c r="G119" s="77"/>
    </row>
    <row r="120" spans="1:7">
      <c r="A120" s="128"/>
      <c r="B120" s="19">
        <v>340</v>
      </c>
      <c r="C120" s="11" t="s">
        <v>165</v>
      </c>
      <c r="D120" s="33">
        <v>94335390</v>
      </c>
      <c r="E120" s="33">
        <v>0</v>
      </c>
      <c r="F120" s="33">
        <f t="shared" si="0"/>
        <v>94335390</v>
      </c>
      <c r="G120" s="77"/>
    </row>
    <row r="121" spans="1:7">
      <c r="A121" s="128"/>
      <c r="B121" s="19">
        <v>350</v>
      </c>
      <c r="C121" s="11" t="s">
        <v>166</v>
      </c>
      <c r="D121" s="33">
        <v>53000000</v>
      </c>
      <c r="E121" s="33">
        <v>0</v>
      </c>
      <c r="F121" s="33">
        <f t="shared" si="0"/>
        <v>53000000</v>
      </c>
      <c r="G121" s="77"/>
    </row>
    <row r="122" spans="1:7">
      <c r="A122" s="128"/>
      <c r="B122" s="19">
        <v>360</v>
      </c>
      <c r="C122" s="11" t="s">
        <v>167</v>
      </c>
      <c r="D122" s="33">
        <v>189788882</v>
      </c>
      <c r="E122" s="33">
        <v>0</v>
      </c>
      <c r="F122" s="33">
        <f t="shared" si="0"/>
        <v>189788882</v>
      </c>
      <c r="G122" s="77"/>
    </row>
    <row r="123" spans="1:7">
      <c r="A123" s="129"/>
      <c r="B123" s="19">
        <v>390</v>
      </c>
      <c r="C123" s="11" t="s">
        <v>168</v>
      </c>
      <c r="D123" s="33">
        <v>20000000</v>
      </c>
      <c r="E123" s="33">
        <v>0</v>
      </c>
      <c r="F123" s="33">
        <f t="shared" si="0"/>
        <v>20000000</v>
      </c>
      <c r="G123" s="77"/>
    </row>
    <row r="124" spans="1:7">
      <c r="A124" s="127">
        <v>500</v>
      </c>
      <c r="B124" s="19">
        <v>520</v>
      </c>
      <c r="C124" s="11" t="s">
        <v>169</v>
      </c>
      <c r="D124" s="33">
        <v>921200000</v>
      </c>
      <c r="E124" s="33">
        <v>0</v>
      </c>
      <c r="F124" s="33">
        <f t="shared" si="0"/>
        <v>921200000</v>
      </c>
      <c r="G124" s="77"/>
    </row>
    <row r="125" spans="1:7">
      <c r="A125" s="128"/>
      <c r="B125" s="19">
        <v>530</v>
      </c>
      <c r="C125" s="11" t="s">
        <v>170</v>
      </c>
      <c r="D125" s="33">
        <v>1450987600</v>
      </c>
      <c r="E125" s="33">
        <v>0</v>
      </c>
      <c r="F125" s="33">
        <f t="shared" si="0"/>
        <v>1450987600</v>
      </c>
      <c r="G125" s="77"/>
    </row>
    <row r="126" spans="1:7">
      <c r="A126" s="128"/>
      <c r="B126" s="19">
        <v>540</v>
      </c>
      <c r="C126" s="11" t="s">
        <v>171</v>
      </c>
      <c r="D126" s="33">
        <v>1246885285</v>
      </c>
      <c r="E126" s="33">
        <v>0</v>
      </c>
      <c r="F126" s="33">
        <f t="shared" si="0"/>
        <v>1246885285</v>
      </c>
      <c r="G126" s="77"/>
    </row>
    <row r="127" spans="1:7">
      <c r="A127" s="128"/>
      <c r="B127" s="19">
        <v>570</v>
      </c>
      <c r="C127" s="11" t="s">
        <v>172</v>
      </c>
      <c r="D127" s="33">
        <v>1708641600</v>
      </c>
      <c r="E127" s="33">
        <v>0</v>
      </c>
      <c r="F127" s="33">
        <f t="shared" si="0"/>
        <v>1708641600</v>
      </c>
      <c r="G127" s="77"/>
    </row>
    <row r="128" spans="1:7">
      <c r="A128" s="129"/>
      <c r="B128" s="19">
        <v>590</v>
      </c>
      <c r="C128" s="11" t="s">
        <v>173</v>
      </c>
      <c r="D128" s="33">
        <v>104000000</v>
      </c>
      <c r="E128" s="33">
        <v>0</v>
      </c>
      <c r="F128" s="33">
        <f t="shared" si="0"/>
        <v>104000000</v>
      </c>
      <c r="G128" s="77"/>
    </row>
    <row r="129" spans="1:8">
      <c r="A129" s="127">
        <v>800</v>
      </c>
      <c r="B129" s="19">
        <v>841</v>
      </c>
      <c r="C129" s="11" t="s">
        <v>174</v>
      </c>
      <c r="D129" s="33">
        <v>200000000</v>
      </c>
      <c r="E129" s="33">
        <v>37014734</v>
      </c>
      <c r="F129" s="33">
        <f t="shared" si="0"/>
        <v>162985266</v>
      </c>
      <c r="G129" s="77"/>
    </row>
    <row r="130" spans="1:8">
      <c r="A130" s="129"/>
      <c r="B130" s="19">
        <v>845</v>
      </c>
      <c r="C130" s="11" t="s">
        <v>175</v>
      </c>
      <c r="D130" s="33">
        <v>3940000000</v>
      </c>
      <c r="E130" s="33">
        <v>0</v>
      </c>
      <c r="F130" s="33">
        <f t="shared" si="0"/>
        <v>3940000000</v>
      </c>
      <c r="G130" s="77"/>
    </row>
    <row r="131" spans="1:8">
      <c r="A131" s="20">
        <v>900</v>
      </c>
      <c r="B131" s="19">
        <v>910</v>
      </c>
      <c r="C131" s="11" t="s">
        <v>176</v>
      </c>
      <c r="D131" s="33">
        <v>100000000</v>
      </c>
      <c r="E131" s="33">
        <v>67335900</v>
      </c>
      <c r="F131" s="33">
        <f t="shared" si="0"/>
        <v>32664100</v>
      </c>
      <c r="G131" s="77"/>
    </row>
    <row r="132" spans="1:8">
      <c r="A132" s="120" t="s">
        <v>179</v>
      </c>
      <c r="B132" s="156"/>
      <c r="C132" s="121"/>
      <c r="D132" s="34">
        <f>SUM(D98:D131)</f>
        <v>36808707212</v>
      </c>
      <c r="E132" s="34">
        <f>SUM(E98:E131)</f>
        <v>10430290679</v>
      </c>
      <c r="F132" s="34">
        <f t="shared" si="0"/>
        <v>26378416533</v>
      </c>
      <c r="G132" s="78"/>
      <c r="H132" s="31"/>
    </row>
    <row r="133" spans="1:8" ht="183" customHeight="1">
      <c r="A133" s="58"/>
      <c r="B133" s="101"/>
      <c r="C133" s="101"/>
      <c r="D133" s="101"/>
      <c r="E133" s="101"/>
      <c r="F133" s="101"/>
      <c r="G133" s="101"/>
    </row>
    <row r="134" spans="1:8" s="7" customFormat="1">
      <c r="A134" s="153" t="s">
        <v>181</v>
      </c>
      <c r="B134" s="154"/>
      <c r="C134" s="154"/>
      <c r="D134" s="154"/>
      <c r="E134" s="154"/>
      <c r="F134" s="154"/>
      <c r="G134" s="155"/>
    </row>
    <row r="135" spans="1:8" s="7" customFormat="1" ht="31.5">
      <c r="A135" s="141" t="s">
        <v>94</v>
      </c>
      <c r="B135" s="142"/>
      <c r="C135" s="17" t="s">
        <v>23</v>
      </c>
      <c r="D135" s="17" t="s">
        <v>36</v>
      </c>
      <c r="E135" s="17" t="s">
        <v>37</v>
      </c>
      <c r="F135" s="17" t="s">
        <v>38</v>
      </c>
      <c r="G135" s="14" t="s">
        <v>39</v>
      </c>
      <c r="H135" s="2"/>
    </row>
    <row r="136" spans="1:8">
      <c r="A136" s="127">
        <v>100</v>
      </c>
      <c r="B136" s="19">
        <v>123</v>
      </c>
      <c r="C136" s="11" t="s">
        <v>150</v>
      </c>
      <c r="D136" s="33">
        <v>62929487</v>
      </c>
      <c r="E136" s="33">
        <v>0</v>
      </c>
      <c r="F136" s="33">
        <f>+D136-E136</f>
        <v>62929487</v>
      </c>
      <c r="G136" s="76" t="s">
        <v>212</v>
      </c>
    </row>
    <row r="137" spans="1:8">
      <c r="A137" s="128"/>
      <c r="B137" s="19">
        <v>131</v>
      </c>
      <c r="C137" s="11" t="s">
        <v>151</v>
      </c>
      <c r="D137" s="33">
        <v>0</v>
      </c>
      <c r="E137" s="33">
        <v>0</v>
      </c>
      <c r="F137" s="33">
        <f t="shared" ref="F137:F152" si="1">+D137-E137</f>
        <v>0</v>
      </c>
      <c r="G137" s="77"/>
    </row>
    <row r="138" spans="1:8">
      <c r="A138" s="128"/>
      <c r="B138" s="19">
        <v>133</v>
      </c>
      <c r="C138" s="11" t="s">
        <v>152</v>
      </c>
      <c r="D138" s="33">
        <v>1631759490</v>
      </c>
      <c r="E138" s="33">
        <v>614334953</v>
      </c>
      <c r="F138" s="33">
        <f t="shared" si="1"/>
        <v>1017424537</v>
      </c>
      <c r="G138" s="77"/>
    </row>
    <row r="139" spans="1:8">
      <c r="A139" s="129"/>
      <c r="B139" s="19">
        <v>145</v>
      </c>
      <c r="C139" s="11" t="s">
        <v>182</v>
      </c>
      <c r="D139" s="33">
        <v>2253865368</v>
      </c>
      <c r="E139" s="33">
        <v>845752280</v>
      </c>
      <c r="F139" s="33">
        <f t="shared" si="1"/>
        <v>1408113088</v>
      </c>
      <c r="G139" s="77"/>
    </row>
    <row r="140" spans="1:8">
      <c r="A140" s="127">
        <v>200</v>
      </c>
      <c r="B140" s="19">
        <v>220</v>
      </c>
      <c r="C140" s="11" t="s">
        <v>156</v>
      </c>
      <c r="D140" s="33">
        <v>0</v>
      </c>
      <c r="E140" s="33">
        <v>0</v>
      </c>
      <c r="F140" s="33">
        <f t="shared" si="1"/>
        <v>0</v>
      </c>
      <c r="G140" s="77"/>
    </row>
    <row r="141" spans="1:8">
      <c r="A141" s="128"/>
      <c r="B141" s="19">
        <v>230</v>
      </c>
      <c r="C141" s="11" t="s">
        <v>157</v>
      </c>
      <c r="D141" s="33">
        <v>351635470</v>
      </c>
      <c r="E141" s="33">
        <v>100280370</v>
      </c>
      <c r="F141" s="33">
        <f t="shared" si="1"/>
        <v>251355100</v>
      </c>
      <c r="G141" s="77"/>
    </row>
    <row r="142" spans="1:8">
      <c r="A142" s="128"/>
      <c r="B142" s="19">
        <v>240</v>
      </c>
      <c r="C142" s="11" t="s">
        <v>158</v>
      </c>
      <c r="D142" s="33">
        <v>166535200</v>
      </c>
      <c r="E142" s="33"/>
      <c r="F142" s="33">
        <f t="shared" si="1"/>
        <v>166535200</v>
      </c>
      <c r="G142" s="77"/>
    </row>
    <row r="143" spans="1:8">
      <c r="A143" s="128"/>
      <c r="B143" s="19">
        <v>260</v>
      </c>
      <c r="C143" s="11" t="s">
        <v>160</v>
      </c>
      <c r="D143" s="33">
        <v>545243535</v>
      </c>
      <c r="E143" s="33">
        <v>15000000</v>
      </c>
      <c r="F143" s="33">
        <f t="shared" si="1"/>
        <v>530243535</v>
      </c>
      <c r="G143" s="77"/>
    </row>
    <row r="144" spans="1:8">
      <c r="A144" s="128"/>
      <c r="B144" s="19">
        <v>280</v>
      </c>
      <c r="C144" s="11" t="s">
        <v>162</v>
      </c>
      <c r="D144" s="33">
        <v>34496000</v>
      </c>
      <c r="E144" s="33"/>
      <c r="F144" s="33">
        <f t="shared" si="1"/>
        <v>34496000</v>
      </c>
      <c r="G144" s="77"/>
    </row>
    <row r="145" spans="1:8">
      <c r="A145" s="129"/>
      <c r="B145" s="19">
        <v>290</v>
      </c>
      <c r="C145" s="11" t="s">
        <v>183</v>
      </c>
      <c r="D145" s="33">
        <v>193273597</v>
      </c>
      <c r="E145" s="33">
        <v>8367748</v>
      </c>
      <c r="F145" s="33">
        <f t="shared" si="1"/>
        <v>184905849</v>
      </c>
      <c r="G145" s="77"/>
    </row>
    <row r="146" spans="1:8">
      <c r="A146" s="127">
        <v>300</v>
      </c>
      <c r="B146" s="19">
        <v>330</v>
      </c>
      <c r="C146" s="11" t="s">
        <v>184</v>
      </c>
      <c r="D146" s="33">
        <v>37500000</v>
      </c>
      <c r="E146" s="33"/>
      <c r="F146" s="33">
        <f t="shared" si="1"/>
        <v>37500000</v>
      </c>
      <c r="G146" s="77"/>
    </row>
    <row r="147" spans="1:8">
      <c r="A147" s="128"/>
      <c r="B147" s="19">
        <v>340</v>
      </c>
      <c r="C147" s="11" t="s">
        <v>185</v>
      </c>
      <c r="D147" s="33">
        <v>96378110</v>
      </c>
      <c r="E147" s="33"/>
      <c r="F147" s="33">
        <f t="shared" si="1"/>
        <v>96378110</v>
      </c>
      <c r="G147" s="77"/>
    </row>
    <row r="148" spans="1:8">
      <c r="A148" s="128"/>
      <c r="B148" s="19">
        <v>360</v>
      </c>
      <c r="C148" s="11" t="s">
        <v>167</v>
      </c>
      <c r="D148" s="33">
        <v>207393981</v>
      </c>
      <c r="E148" s="33">
        <v>39879031</v>
      </c>
      <c r="F148" s="33">
        <f t="shared" si="1"/>
        <v>167514950</v>
      </c>
      <c r="G148" s="77"/>
    </row>
    <row r="149" spans="1:8">
      <c r="A149" s="129"/>
      <c r="B149" s="19">
        <v>390</v>
      </c>
      <c r="C149" s="11" t="s">
        <v>168</v>
      </c>
      <c r="D149" s="33">
        <v>38250000</v>
      </c>
      <c r="E149" s="33"/>
      <c r="F149" s="33">
        <f t="shared" si="1"/>
        <v>38250000</v>
      </c>
      <c r="G149" s="77"/>
    </row>
    <row r="150" spans="1:8">
      <c r="A150" s="127">
        <v>500</v>
      </c>
      <c r="B150" s="19">
        <v>530</v>
      </c>
      <c r="C150" s="11" t="s">
        <v>186</v>
      </c>
      <c r="D150" s="33">
        <v>633685083</v>
      </c>
      <c r="E150" s="33"/>
      <c r="F150" s="33">
        <f t="shared" si="1"/>
        <v>633685083</v>
      </c>
      <c r="G150" s="77"/>
    </row>
    <row r="151" spans="1:8">
      <c r="A151" s="128"/>
      <c r="B151" s="19">
        <v>540</v>
      </c>
      <c r="C151" s="11" t="s">
        <v>187</v>
      </c>
      <c r="D151" s="33">
        <v>337200000</v>
      </c>
      <c r="E151" s="33"/>
      <c r="F151" s="33">
        <f t="shared" si="1"/>
        <v>337200000</v>
      </c>
      <c r="G151" s="77"/>
    </row>
    <row r="152" spans="1:8">
      <c r="A152" s="129"/>
      <c r="B152" s="19">
        <v>570</v>
      </c>
      <c r="C152" s="11" t="s">
        <v>188</v>
      </c>
      <c r="D152" s="33">
        <v>376720630</v>
      </c>
      <c r="E152" s="33"/>
      <c r="F152" s="33">
        <f t="shared" si="1"/>
        <v>376720630</v>
      </c>
      <c r="G152" s="77"/>
    </row>
    <row r="153" spans="1:8">
      <c r="A153" s="120" t="s">
        <v>189</v>
      </c>
      <c r="B153" s="156"/>
      <c r="C153" s="121"/>
      <c r="D153" s="34">
        <f>SUM(D136:D152)</f>
        <v>6966865951</v>
      </c>
      <c r="E153" s="34">
        <f>SUM(E136:E152)</f>
        <v>1623614382</v>
      </c>
      <c r="F153" s="34">
        <f>+D153-E153</f>
        <v>5343251569</v>
      </c>
      <c r="G153" s="77"/>
      <c r="H153" s="31"/>
    </row>
    <row r="154" spans="1:8">
      <c r="A154" s="120" t="s">
        <v>190</v>
      </c>
      <c r="B154" s="156"/>
      <c r="C154" s="121"/>
      <c r="D154" s="34">
        <f>+D132+D153</f>
        <v>43775573163</v>
      </c>
      <c r="E154" s="34">
        <f>+E132+E153</f>
        <v>12053905061</v>
      </c>
      <c r="F154" s="34">
        <f>+D154-E154</f>
        <v>31721668102</v>
      </c>
      <c r="G154" s="78"/>
      <c r="H154" s="31"/>
    </row>
    <row r="155" spans="1:8" ht="182.25" customHeight="1">
      <c r="A155" s="127"/>
      <c r="B155" s="157"/>
      <c r="C155" s="157"/>
      <c r="D155" s="157"/>
      <c r="E155" s="157"/>
      <c r="F155" s="157"/>
      <c r="G155" s="157"/>
    </row>
    <row r="156" spans="1:8" s="46" customFormat="1">
      <c r="A156" s="37"/>
      <c r="B156" s="38"/>
      <c r="C156" s="38"/>
      <c r="D156" s="38"/>
      <c r="E156" s="38"/>
      <c r="F156" s="38"/>
      <c r="G156" s="38"/>
    </row>
    <row r="157" spans="1:8">
      <c r="A157" s="145" t="s">
        <v>129</v>
      </c>
      <c r="B157" s="145"/>
      <c r="C157" s="145"/>
      <c r="D157" s="145"/>
      <c r="E157" s="145"/>
      <c r="F157" s="145"/>
      <c r="G157" s="145"/>
    </row>
    <row r="158" spans="1:8">
      <c r="A158" s="79" t="s">
        <v>130</v>
      </c>
      <c r="B158" s="79"/>
      <c r="C158" s="79"/>
      <c r="D158" s="79"/>
      <c r="E158" s="79"/>
      <c r="F158" s="79"/>
      <c r="G158" s="79"/>
    </row>
    <row r="159" spans="1:8" ht="31.5">
      <c r="A159" s="13" t="s">
        <v>22</v>
      </c>
      <c r="B159" s="13" t="s">
        <v>41</v>
      </c>
      <c r="C159" s="60" t="s">
        <v>23</v>
      </c>
      <c r="D159" s="60"/>
      <c r="E159" s="60" t="s">
        <v>42</v>
      </c>
      <c r="F159" s="60"/>
      <c r="G159" s="13" t="s">
        <v>43</v>
      </c>
    </row>
    <row r="160" spans="1:8" ht="31.5">
      <c r="A160" s="10">
        <v>1</v>
      </c>
      <c r="B160" s="10" t="s">
        <v>191</v>
      </c>
      <c r="C160" s="57" t="s">
        <v>192</v>
      </c>
      <c r="D160" s="57"/>
      <c r="E160" s="57" t="s">
        <v>193</v>
      </c>
      <c r="F160" s="57"/>
      <c r="G160" s="35" t="s">
        <v>194</v>
      </c>
    </row>
    <row r="161" spans="1:8" ht="90" customHeight="1">
      <c r="A161" s="10">
        <v>2</v>
      </c>
      <c r="B161" s="10" t="s">
        <v>195</v>
      </c>
      <c r="C161" s="57" t="s">
        <v>196</v>
      </c>
      <c r="D161" s="57"/>
      <c r="E161" s="57" t="s">
        <v>193</v>
      </c>
      <c r="F161" s="57"/>
      <c r="G161" s="36"/>
    </row>
    <row r="162" spans="1:8" ht="53.25" customHeight="1">
      <c r="A162" s="20">
        <v>3</v>
      </c>
      <c r="B162" s="20"/>
      <c r="C162" s="57" t="s">
        <v>197</v>
      </c>
      <c r="D162" s="57"/>
      <c r="E162" s="57" t="s">
        <v>198</v>
      </c>
      <c r="F162" s="57"/>
      <c r="G162" s="11" t="s">
        <v>199</v>
      </c>
    </row>
    <row r="163" spans="1:8" s="7" customFormat="1" ht="53.25" customHeight="1">
      <c r="A163" s="20">
        <v>4</v>
      </c>
      <c r="B163" s="20"/>
      <c r="C163" s="57" t="s">
        <v>200</v>
      </c>
      <c r="D163" s="57"/>
      <c r="E163" s="57" t="s">
        <v>198</v>
      </c>
      <c r="F163" s="57"/>
      <c r="G163" s="11" t="s">
        <v>201</v>
      </c>
    </row>
    <row r="164" spans="1:8" s="7" customFormat="1" ht="53.25" customHeight="1">
      <c r="A164" s="20">
        <v>5</v>
      </c>
      <c r="B164" s="20"/>
      <c r="C164" s="62" t="s">
        <v>202</v>
      </c>
      <c r="D164" s="64"/>
      <c r="E164" s="57" t="s">
        <v>198</v>
      </c>
      <c r="F164" s="57"/>
      <c r="G164" s="11" t="s">
        <v>203</v>
      </c>
    </row>
    <row r="165" spans="1:8" s="7" customFormat="1" ht="53.25" customHeight="1">
      <c r="A165" s="20">
        <v>6</v>
      </c>
      <c r="B165" s="20"/>
      <c r="C165" s="62" t="s">
        <v>205</v>
      </c>
      <c r="D165" s="64"/>
      <c r="E165" s="57" t="s">
        <v>198</v>
      </c>
      <c r="F165" s="57"/>
      <c r="G165" s="35" t="s">
        <v>204</v>
      </c>
    </row>
    <row r="166" spans="1:8" s="7" customFormat="1">
      <c r="A166" s="37"/>
      <c r="B166" s="37"/>
      <c r="C166" s="48"/>
      <c r="D166" s="48"/>
      <c r="E166" s="48"/>
      <c r="F166" s="48"/>
      <c r="G166" s="49"/>
    </row>
    <row r="167" spans="1:8">
      <c r="A167" s="16"/>
      <c r="B167" s="16"/>
      <c r="C167" s="16"/>
      <c r="D167" s="16"/>
      <c r="E167" s="16"/>
      <c r="F167" s="16"/>
      <c r="G167" s="16"/>
    </row>
    <row r="168" spans="1:8">
      <c r="A168" s="80" t="s">
        <v>131</v>
      </c>
      <c r="B168" s="81"/>
      <c r="C168" s="81"/>
      <c r="D168" s="81"/>
      <c r="E168" s="81"/>
      <c r="F168" s="81"/>
      <c r="G168" s="82"/>
    </row>
    <row r="169" spans="1:8">
      <c r="A169" s="83" t="s">
        <v>218</v>
      </c>
      <c r="B169" s="84"/>
      <c r="C169" s="83" t="s">
        <v>23</v>
      </c>
      <c r="D169" s="84"/>
      <c r="E169" s="21" t="s">
        <v>74</v>
      </c>
      <c r="F169" s="83" t="s">
        <v>79</v>
      </c>
      <c r="G169" s="84"/>
    </row>
    <row r="170" spans="1:8">
      <c r="A170" s="131" t="s">
        <v>219</v>
      </c>
      <c r="B170" s="132"/>
      <c r="C170" s="85" t="s">
        <v>215</v>
      </c>
      <c r="D170" s="86"/>
      <c r="E170" s="40">
        <v>2019</v>
      </c>
      <c r="F170" s="87" t="s">
        <v>214</v>
      </c>
      <c r="G170" s="88"/>
    </row>
    <row r="171" spans="1:8">
      <c r="A171" s="133"/>
      <c r="B171" s="134"/>
      <c r="C171" s="85" t="s">
        <v>216</v>
      </c>
      <c r="D171" s="86"/>
      <c r="E171" s="40">
        <v>2019</v>
      </c>
      <c r="F171" s="87" t="s">
        <v>217</v>
      </c>
      <c r="G171" s="88"/>
    </row>
    <row r="172" spans="1:8" s="7" customFormat="1">
      <c r="A172" s="37"/>
      <c r="B172" s="38"/>
      <c r="C172" s="38"/>
      <c r="D172" s="38"/>
      <c r="E172" s="38"/>
      <c r="F172" s="38"/>
      <c r="G172" s="38"/>
    </row>
    <row r="173" spans="1:8" ht="34.5" customHeight="1">
      <c r="A173" s="79" t="s">
        <v>132</v>
      </c>
      <c r="B173" s="79"/>
      <c r="C173" s="79"/>
      <c r="D173" s="79"/>
      <c r="E173" s="79"/>
      <c r="F173" s="79"/>
      <c r="G173" s="79"/>
    </row>
    <row r="174" spans="1:8" ht="63">
      <c r="A174" s="22" t="s">
        <v>86</v>
      </c>
      <c r="B174" s="22" t="s">
        <v>99</v>
      </c>
      <c r="C174" s="13" t="s">
        <v>98</v>
      </c>
      <c r="D174" s="60" t="s">
        <v>85</v>
      </c>
      <c r="E174" s="60"/>
      <c r="F174" s="60"/>
      <c r="G174" s="1" t="s">
        <v>40</v>
      </c>
      <c r="H174" s="7"/>
    </row>
    <row r="175" spans="1:8">
      <c r="A175" s="62" t="s">
        <v>268</v>
      </c>
      <c r="B175" s="63"/>
      <c r="C175" s="63"/>
      <c r="D175" s="63"/>
      <c r="E175" s="63"/>
      <c r="F175" s="63"/>
      <c r="G175" s="64"/>
      <c r="H175" s="7"/>
    </row>
    <row r="176" spans="1:8" s="26" customFormat="1">
      <c r="A176" s="23"/>
      <c r="B176" s="24"/>
      <c r="C176" s="24"/>
      <c r="D176" s="24"/>
      <c r="E176" s="24"/>
      <c r="F176" s="24"/>
      <c r="G176" s="25"/>
    </row>
    <row r="177" spans="1:7" s="26" customFormat="1" ht="31.5" customHeight="1">
      <c r="A177" s="89" t="s">
        <v>133</v>
      </c>
      <c r="B177" s="90"/>
      <c r="C177" s="90"/>
      <c r="D177" s="90"/>
      <c r="E177" s="90"/>
      <c r="F177" s="90"/>
      <c r="G177" s="91"/>
    </row>
    <row r="178" spans="1:7" s="26" customFormat="1">
      <c r="A178" s="138" t="s">
        <v>134</v>
      </c>
      <c r="B178" s="139"/>
      <c r="C178" s="139"/>
      <c r="D178" s="139"/>
      <c r="E178" s="139"/>
      <c r="F178" s="139"/>
      <c r="G178" s="140"/>
    </row>
    <row r="179" spans="1:7" s="26" customFormat="1">
      <c r="A179" s="83" t="s">
        <v>87</v>
      </c>
      <c r="B179" s="84"/>
      <c r="C179" s="83" t="s">
        <v>88</v>
      </c>
      <c r="D179" s="84"/>
      <c r="E179" s="83" t="s">
        <v>79</v>
      </c>
      <c r="F179" s="126"/>
      <c r="G179" s="84"/>
    </row>
    <row r="180" spans="1:7" s="26" customFormat="1">
      <c r="A180" s="85">
        <v>1</v>
      </c>
      <c r="B180" s="86"/>
      <c r="C180" s="85" t="s">
        <v>210</v>
      </c>
      <c r="D180" s="86"/>
      <c r="E180" s="85" t="s">
        <v>251</v>
      </c>
      <c r="F180" s="152"/>
      <c r="G180" s="86"/>
    </row>
    <row r="181" spans="1:7" s="26" customFormat="1">
      <c r="A181" s="85">
        <v>1</v>
      </c>
      <c r="B181" s="86"/>
      <c r="C181" s="85" t="s">
        <v>211</v>
      </c>
      <c r="D181" s="86"/>
      <c r="E181" s="146" t="s">
        <v>269</v>
      </c>
      <c r="F181" s="147"/>
      <c r="G181" s="148"/>
    </row>
    <row r="182" spans="1:7">
      <c r="A182" s="15"/>
      <c r="B182" s="16"/>
      <c r="C182" s="16"/>
      <c r="D182" s="16"/>
      <c r="E182" s="16"/>
      <c r="F182" s="16"/>
      <c r="G182" s="16"/>
    </row>
    <row r="183" spans="1:7">
      <c r="A183" s="130" t="s">
        <v>135</v>
      </c>
      <c r="B183" s="130"/>
      <c r="C183" s="130"/>
      <c r="D183" s="130"/>
      <c r="E183" s="130"/>
      <c r="F183" s="130"/>
      <c r="G183" s="130"/>
    </row>
    <row r="184" spans="1:7" ht="31.5">
      <c r="A184" s="13" t="s">
        <v>80</v>
      </c>
      <c r="B184" s="13" t="s">
        <v>81</v>
      </c>
      <c r="C184" s="60" t="s">
        <v>84</v>
      </c>
      <c r="D184" s="60"/>
      <c r="E184" s="13" t="s">
        <v>82</v>
      </c>
      <c r="F184" s="60" t="s">
        <v>83</v>
      </c>
      <c r="G184" s="60"/>
    </row>
    <row r="185" spans="1:7">
      <c r="A185" s="62" t="s">
        <v>207</v>
      </c>
      <c r="B185" s="63"/>
      <c r="C185" s="63"/>
      <c r="D185" s="63"/>
      <c r="E185" s="63"/>
      <c r="F185" s="63"/>
      <c r="G185" s="64"/>
    </row>
    <row r="186" spans="1:7">
      <c r="A186" s="27"/>
      <c r="B186" s="27"/>
      <c r="C186" s="27"/>
      <c r="D186" s="27"/>
    </row>
    <row r="187" spans="1:7">
      <c r="A187" s="92" t="s">
        <v>136</v>
      </c>
      <c r="B187" s="93"/>
      <c r="C187" s="93"/>
      <c r="D187" s="93"/>
      <c r="E187" s="93"/>
      <c r="F187" s="93"/>
      <c r="G187" s="93"/>
    </row>
    <row r="188" spans="1:7">
      <c r="A188" s="79" t="s">
        <v>137</v>
      </c>
      <c r="B188" s="79"/>
      <c r="C188" s="79"/>
      <c r="D188" s="79"/>
      <c r="E188" s="79"/>
      <c r="F188" s="79"/>
      <c r="G188" s="79"/>
    </row>
    <row r="189" spans="1:7">
      <c r="A189" s="13" t="s">
        <v>44</v>
      </c>
      <c r="B189" s="13" t="s">
        <v>45</v>
      </c>
      <c r="C189" s="60" t="s">
        <v>23</v>
      </c>
      <c r="D189" s="60"/>
      <c r="E189" s="13" t="s">
        <v>46</v>
      </c>
      <c r="F189" s="60" t="s">
        <v>76</v>
      </c>
      <c r="G189" s="60"/>
    </row>
    <row r="190" spans="1:7" ht="33.75" customHeight="1">
      <c r="A190" s="62" t="s">
        <v>252</v>
      </c>
      <c r="B190" s="63"/>
      <c r="C190" s="63"/>
      <c r="D190" s="63"/>
      <c r="E190" s="63"/>
      <c r="F190" s="63"/>
      <c r="G190" s="64"/>
    </row>
    <row r="191" spans="1:7">
      <c r="A191" s="16"/>
      <c r="B191" s="16"/>
      <c r="C191" s="16"/>
      <c r="D191" s="16"/>
      <c r="E191" s="16"/>
      <c r="F191" s="16"/>
      <c r="G191" s="16"/>
    </row>
    <row r="192" spans="1:7">
      <c r="A192" s="122" t="s">
        <v>138</v>
      </c>
      <c r="B192" s="122"/>
      <c r="C192" s="122"/>
      <c r="D192" s="122"/>
      <c r="E192" s="122"/>
      <c r="F192" s="122"/>
      <c r="G192" s="122"/>
    </row>
    <row r="193" spans="1:7">
      <c r="A193" s="125" t="s">
        <v>139</v>
      </c>
      <c r="B193" s="125"/>
      <c r="C193" s="125"/>
      <c r="D193" s="125"/>
      <c r="E193" s="125"/>
      <c r="F193" s="125"/>
      <c r="G193" s="125"/>
    </row>
    <row r="194" spans="1:7">
      <c r="A194" s="59" t="s">
        <v>47</v>
      </c>
      <c r="B194" s="59"/>
      <c r="C194" s="59"/>
      <c r="D194" s="59"/>
      <c r="E194" s="59"/>
      <c r="F194" s="59"/>
      <c r="G194" s="59"/>
    </row>
    <row r="195" spans="1:7">
      <c r="A195" s="17" t="s">
        <v>77</v>
      </c>
      <c r="B195" s="17" t="s">
        <v>74</v>
      </c>
      <c r="C195" s="59" t="s">
        <v>23</v>
      </c>
      <c r="D195" s="59"/>
      <c r="E195" s="59"/>
      <c r="F195" s="60" t="s">
        <v>48</v>
      </c>
      <c r="G195" s="60"/>
    </row>
    <row r="196" spans="1:7" ht="49.5" customHeight="1">
      <c r="A196" s="11">
        <v>7</v>
      </c>
      <c r="B196" s="47">
        <v>45034</v>
      </c>
      <c r="C196" s="57" t="s">
        <v>259</v>
      </c>
      <c r="D196" s="57"/>
      <c r="E196" s="57"/>
      <c r="F196" s="87" t="s">
        <v>209</v>
      </c>
      <c r="G196" s="88"/>
    </row>
    <row r="197" spans="1:7" s="4" customFormat="1" ht="15.75" customHeight="1">
      <c r="A197" s="2"/>
      <c r="B197" s="2"/>
      <c r="C197" s="2"/>
      <c r="D197" s="2"/>
      <c r="E197" s="2"/>
      <c r="F197" s="2"/>
      <c r="G197" s="2"/>
    </row>
    <row r="198" spans="1:7">
      <c r="A198" s="59" t="s">
        <v>49</v>
      </c>
      <c r="B198" s="59"/>
      <c r="C198" s="59"/>
      <c r="D198" s="59"/>
      <c r="E198" s="59"/>
      <c r="F198" s="59"/>
      <c r="G198" s="59"/>
    </row>
    <row r="199" spans="1:7">
      <c r="A199" s="17" t="s">
        <v>77</v>
      </c>
      <c r="B199" s="17" t="s">
        <v>74</v>
      </c>
      <c r="C199" s="59" t="s">
        <v>23</v>
      </c>
      <c r="D199" s="59"/>
      <c r="E199" s="59"/>
      <c r="F199" s="60" t="s">
        <v>48</v>
      </c>
      <c r="G199" s="60"/>
    </row>
    <row r="200" spans="1:7" ht="52.5" customHeight="1">
      <c r="A200" s="11">
        <v>3</v>
      </c>
      <c r="B200" s="47">
        <v>45000</v>
      </c>
      <c r="C200" s="57" t="s">
        <v>255</v>
      </c>
      <c r="D200" s="57"/>
      <c r="E200" s="57"/>
      <c r="F200" s="65" t="s">
        <v>208</v>
      </c>
      <c r="G200" s="65"/>
    </row>
    <row r="201" spans="1:7" ht="46.5" customHeight="1">
      <c r="A201" s="11">
        <v>4</v>
      </c>
      <c r="B201" s="47">
        <v>44937</v>
      </c>
      <c r="C201" s="57" t="s">
        <v>256</v>
      </c>
      <c r="D201" s="57"/>
      <c r="E201" s="57"/>
      <c r="F201" s="65"/>
      <c r="G201" s="65"/>
    </row>
    <row r="202" spans="1:7" ht="46.5" customHeight="1">
      <c r="A202" s="11">
        <v>5</v>
      </c>
      <c r="B202" s="47">
        <v>44977</v>
      </c>
      <c r="C202" s="62" t="s">
        <v>257</v>
      </c>
      <c r="D202" s="63"/>
      <c r="E202" s="64"/>
      <c r="F202" s="65"/>
      <c r="G202" s="65"/>
    </row>
    <row r="203" spans="1:7" ht="46.5" customHeight="1">
      <c r="A203" s="11">
        <v>6</v>
      </c>
      <c r="B203" s="47">
        <v>45042</v>
      </c>
      <c r="C203" s="62" t="s">
        <v>258</v>
      </c>
      <c r="D203" s="63"/>
      <c r="E203" s="64"/>
      <c r="F203" s="65"/>
      <c r="G203" s="65"/>
    </row>
    <row r="204" spans="1:7" ht="15.75" customHeight="1"/>
    <row r="205" spans="1:7">
      <c r="A205" s="59" t="s">
        <v>50</v>
      </c>
      <c r="B205" s="59"/>
      <c r="C205" s="59"/>
      <c r="D205" s="59"/>
      <c r="E205" s="59"/>
      <c r="F205" s="59"/>
      <c r="G205" s="59"/>
    </row>
    <row r="206" spans="1:7">
      <c r="A206" s="17" t="s">
        <v>77</v>
      </c>
      <c r="B206" s="17" t="s">
        <v>74</v>
      </c>
      <c r="C206" s="59" t="s">
        <v>23</v>
      </c>
      <c r="D206" s="59"/>
      <c r="E206" s="59"/>
      <c r="F206" s="60" t="s">
        <v>48</v>
      </c>
      <c r="G206" s="60"/>
    </row>
    <row r="207" spans="1:7">
      <c r="A207" s="51">
        <v>1</v>
      </c>
      <c r="B207" s="55">
        <v>44925</v>
      </c>
      <c r="C207" s="58" t="s">
        <v>260</v>
      </c>
      <c r="D207" s="58"/>
      <c r="E207" s="58"/>
      <c r="F207" s="66" t="s">
        <v>263</v>
      </c>
      <c r="G207" s="67"/>
    </row>
    <row r="208" spans="1:7">
      <c r="A208" s="51">
        <v>2</v>
      </c>
      <c r="B208" s="55">
        <v>44925</v>
      </c>
      <c r="C208" s="58" t="s">
        <v>261</v>
      </c>
      <c r="D208" s="58"/>
      <c r="E208" s="58"/>
      <c r="F208" s="68"/>
      <c r="G208" s="69"/>
    </row>
    <row r="209" spans="1:7">
      <c r="A209" s="51">
        <v>3</v>
      </c>
      <c r="B209" s="55">
        <v>44925</v>
      </c>
      <c r="C209" s="58" t="s">
        <v>262</v>
      </c>
      <c r="D209" s="58"/>
      <c r="E209" s="58"/>
      <c r="F209" s="70"/>
      <c r="G209" s="71"/>
    </row>
    <row r="211" spans="1:7">
      <c r="A211" s="59" t="s">
        <v>51</v>
      </c>
      <c r="B211" s="59"/>
      <c r="C211" s="59"/>
      <c r="D211" s="59"/>
      <c r="E211" s="59"/>
      <c r="F211" s="59"/>
      <c r="G211" s="59"/>
    </row>
    <row r="212" spans="1:7">
      <c r="A212" s="17" t="s">
        <v>77</v>
      </c>
      <c r="B212" s="17" t="s">
        <v>74</v>
      </c>
      <c r="C212" s="59" t="s">
        <v>23</v>
      </c>
      <c r="D212" s="59"/>
      <c r="E212" s="59"/>
      <c r="F212" s="60" t="s">
        <v>48</v>
      </c>
      <c r="G212" s="60"/>
    </row>
    <row r="213" spans="1:7">
      <c r="A213" s="72" t="s">
        <v>264</v>
      </c>
      <c r="B213" s="73"/>
      <c r="C213" s="73"/>
      <c r="D213" s="73"/>
      <c r="E213" s="73"/>
      <c r="F213" s="73"/>
      <c r="G213" s="74"/>
    </row>
    <row r="215" spans="1:7">
      <c r="A215" s="59" t="s">
        <v>52</v>
      </c>
      <c r="B215" s="59"/>
      <c r="C215" s="59"/>
      <c r="D215" s="59"/>
      <c r="E215" s="59"/>
      <c r="F215" s="59"/>
      <c r="G215" s="59"/>
    </row>
    <row r="216" spans="1:7">
      <c r="A216" s="1" t="s">
        <v>2</v>
      </c>
      <c r="B216" s="17" t="s">
        <v>74</v>
      </c>
      <c r="C216" s="59" t="s">
        <v>53</v>
      </c>
      <c r="D216" s="59"/>
      <c r="E216" s="59"/>
      <c r="F216" s="60" t="s">
        <v>54</v>
      </c>
      <c r="G216" s="60"/>
    </row>
    <row r="217" spans="1:7">
      <c r="A217" s="11">
        <v>1</v>
      </c>
      <c r="B217" s="39">
        <v>45002</v>
      </c>
      <c r="C217" s="116" t="s">
        <v>266</v>
      </c>
      <c r="D217" s="73"/>
      <c r="E217" s="74"/>
      <c r="F217" s="66" t="s">
        <v>209</v>
      </c>
      <c r="G217" s="67"/>
    </row>
    <row r="218" spans="1:7">
      <c r="A218" s="11">
        <v>2</v>
      </c>
      <c r="B218" s="39">
        <v>45034</v>
      </c>
      <c r="C218" s="116" t="s">
        <v>267</v>
      </c>
      <c r="D218" s="73"/>
      <c r="E218" s="74"/>
      <c r="F218" s="70"/>
      <c r="G218" s="71"/>
    </row>
    <row r="220" spans="1:7">
      <c r="A220" s="125" t="s">
        <v>140</v>
      </c>
      <c r="B220" s="125"/>
      <c r="C220" s="125"/>
      <c r="D220" s="125"/>
      <c r="E220" s="125"/>
      <c r="F220" s="125"/>
      <c r="G220" s="125"/>
    </row>
    <row r="221" spans="1:7">
      <c r="A221" s="59" t="s">
        <v>55</v>
      </c>
      <c r="B221" s="59"/>
      <c r="C221" s="59"/>
      <c r="D221" s="59" t="s">
        <v>61</v>
      </c>
      <c r="E221" s="59"/>
      <c r="F221" s="59"/>
      <c r="G221" s="59"/>
    </row>
    <row r="222" spans="1:7">
      <c r="A222" s="58">
        <v>2019</v>
      </c>
      <c r="B222" s="58"/>
      <c r="C222" s="58"/>
      <c r="D222" s="58">
        <v>2.81</v>
      </c>
      <c r="E222" s="58"/>
      <c r="F222" s="58"/>
      <c r="G222" s="58"/>
    </row>
    <row r="223" spans="1:7">
      <c r="A223" s="58">
        <v>2020</v>
      </c>
      <c r="B223" s="58"/>
      <c r="C223" s="58"/>
      <c r="D223" s="58">
        <v>2.4300000000000002</v>
      </c>
      <c r="E223" s="58"/>
      <c r="F223" s="58"/>
      <c r="G223" s="58"/>
    </row>
    <row r="224" spans="1:7">
      <c r="A224" s="58">
        <v>2021</v>
      </c>
      <c r="B224" s="58"/>
      <c r="C224" s="58"/>
      <c r="D224" s="58">
        <v>2.12</v>
      </c>
      <c r="E224" s="58"/>
      <c r="F224" s="58"/>
      <c r="G224" s="58"/>
    </row>
    <row r="225" spans="1:8">
      <c r="A225" s="58">
        <v>2022</v>
      </c>
      <c r="B225" s="58"/>
      <c r="C225" s="58"/>
      <c r="D225" s="58">
        <v>2.06</v>
      </c>
      <c r="E225" s="58"/>
      <c r="F225" s="58"/>
      <c r="G225" s="58"/>
    </row>
    <row r="226" spans="1:8" s="7" customFormat="1">
      <c r="A226" s="37"/>
      <c r="B226" s="37"/>
      <c r="C226" s="37"/>
      <c r="D226" s="37"/>
      <c r="E226" s="37"/>
      <c r="F226" s="37"/>
      <c r="G226" s="37"/>
    </row>
    <row r="227" spans="1:8">
      <c r="A227" s="122" t="s">
        <v>141</v>
      </c>
      <c r="B227" s="122"/>
      <c r="C227" s="122"/>
      <c r="D227" s="122"/>
      <c r="E227" s="122"/>
      <c r="F227" s="122"/>
      <c r="G227" s="122"/>
    </row>
    <row r="228" spans="1:8" ht="24" customHeight="1">
      <c r="A228" s="57" t="s">
        <v>265</v>
      </c>
      <c r="B228" s="57"/>
      <c r="C228" s="57"/>
      <c r="D228" s="57"/>
      <c r="E228" s="57"/>
      <c r="F228" s="57"/>
      <c r="G228" s="57"/>
    </row>
    <row r="229" spans="1:8" ht="24" customHeight="1">
      <c r="A229" s="57"/>
      <c r="B229" s="57"/>
      <c r="C229" s="57"/>
      <c r="D229" s="57"/>
      <c r="E229" s="57"/>
      <c r="F229" s="57"/>
      <c r="G229" s="57"/>
    </row>
    <row r="230" spans="1:8" ht="24" customHeight="1">
      <c r="A230" s="57"/>
      <c r="B230" s="57"/>
      <c r="C230" s="57"/>
      <c r="D230" s="57"/>
      <c r="E230" s="57"/>
      <c r="F230" s="57"/>
      <c r="G230" s="57"/>
    </row>
    <row r="232" spans="1:8" s="43" customFormat="1" ht="18.75">
      <c r="A232" s="61" t="s">
        <v>227</v>
      </c>
      <c r="B232" s="61"/>
      <c r="C232" s="61"/>
      <c r="D232" s="61"/>
      <c r="E232" s="61"/>
      <c r="F232" s="61"/>
      <c r="G232" s="61"/>
      <c r="H232" s="42"/>
    </row>
    <row r="233" spans="1:8" s="43" customFormat="1" ht="18.75">
      <c r="A233" s="61" t="s">
        <v>228</v>
      </c>
      <c r="B233" s="61"/>
      <c r="C233" s="61"/>
      <c r="D233" s="61"/>
      <c r="E233" s="61"/>
      <c r="F233" s="61"/>
      <c r="G233" s="61"/>
      <c r="H233" s="42"/>
    </row>
    <row r="234" spans="1:8" s="44" customFormat="1" ht="91.5" customHeight="1">
      <c r="A234" s="56" t="s">
        <v>229</v>
      </c>
      <c r="B234" s="56"/>
      <c r="C234" s="56" t="s">
        <v>238</v>
      </c>
      <c r="D234" s="56"/>
      <c r="E234" s="56" t="s">
        <v>237</v>
      </c>
      <c r="F234" s="56"/>
      <c r="G234" s="45"/>
    </row>
    <row r="235" spans="1:8" s="44" customFormat="1" ht="91.5" customHeight="1">
      <c r="A235" s="56" t="s">
        <v>230</v>
      </c>
      <c r="B235" s="56"/>
      <c r="C235" s="56" t="s">
        <v>235</v>
      </c>
      <c r="D235" s="56"/>
      <c r="E235" s="56" t="s">
        <v>231</v>
      </c>
      <c r="F235" s="56"/>
      <c r="G235" s="45"/>
    </row>
    <row r="236" spans="1:8" customFormat="1" ht="15"/>
    <row r="237" spans="1:8" s="43" customFormat="1" ht="18.75">
      <c r="A237" s="61" t="s">
        <v>232</v>
      </c>
      <c r="B237" s="61"/>
      <c r="C237" s="61"/>
      <c r="D237" s="61"/>
      <c r="E237" s="61"/>
      <c r="F237" s="61"/>
      <c r="G237" s="61"/>
      <c r="H237" s="42"/>
    </row>
    <row r="238" spans="1:8" s="43" customFormat="1" ht="18.75">
      <c r="A238" s="61" t="s">
        <v>233</v>
      </c>
      <c r="B238" s="61"/>
      <c r="C238" s="61"/>
      <c r="D238" s="61"/>
      <c r="E238" s="61"/>
      <c r="F238" s="61"/>
      <c r="G238" s="61"/>
      <c r="H238" s="42"/>
    </row>
    <row r="239" spans="1:8" s="44" customFormat="1" ht="146.25" customHeight="1">
      <c r="A239" s="75" t="s">
        <v>234</v>
      </c>
      <c r="B239" s="75"/>
      <c r="C239" s="56"/>
      <c r="D239" s="56"/>
      <c r="E239" s="56"/>
      <c r="F239" s="56"/>
      <c r="G239" s="45"/>
    </row>
  </sheetData>
  <mergeCells count="261">
    <mergeCell ref="A175:G175"/>
    <mergeCell ref="A190:G190"/>
    <mergeCell ref="A134:G134"/>
    <mergeCell ref="A135:B135"/>
    <mergeCell ref="A153:C153"/>
    <mergeCell ref="A154:C154"/>
    <mergeCell ref="A155:G155"/>
    <mergeCell ref="A136:A139"/>
    <mergeCell ref="A140:A145"/>
    <mergeCell ref="A146:A149"/>
    <mergeCell ref="A150:A152"/>
    <mergeCell ref="C164:D164"/>
    <mergeCell ref="E164:F164"/>
    <mergeCell ref="C165:D165"/>
    <mergeCell ref="A170:B171"/>
    <mergeCell ref="E165:F165"/>
    <mergeCell ref="A11:G11"/>
    <mergeCell ref="A12:G12"/>
    <mergeCell ref="C181:D181"/>
    <mergeCell ref="A178:G178"/>
    <mergeCell ref="A173:G173"/>
    <mergeCell ref="D174:F174"/>
    <mergeCell ref="A86:G86"/>
    <mergeCell ref="A91:G91"/>
    <mergeCell ref="A97:B97"/>
    <mergeCell ref="E161:F161"/>
    <mergeCell ref="E162:F162"/>
    <mergeCell ref="E163:F163"/>
    <mergeCell ref="C161:D161"/>
    <mergeCell ref="C162:D162"/>
    <mergeCell ref="F88:F89"/>
    <mergeCell ref="C163:D163"/>
    <mergeCell ref="A157:G157"/>
    <mergeCell ref="A158:G158"/>
    <mergeCell ref="C159:D159"/>
    <mergeCell ref="E159:F159"/>
    <mergeCell ref="C160:D160"/>
    <mergeCell ref="E160:F160"/>
    <mergeCell ref="A185:G185"/>
    <mergeCell ref="F196:G196"/>
    <mergeCell ref="A192:G192"/>
    <mergeCell ref="A193:G193"/>
    <mergeCell ref="A194:G194"/>
    <mergeCell ref="C195:E195"/>
    <mergeCell ref="F195:G195"/>
    <mergeCell ref="C196:E196"/>
    <mergeCell ref="A180:B180"/>
    <mergeCell ref="A181:B181"/>
    <mergeCell ref="E181:G181"/>
    <mergeCell ref="E180:G180"/>
    <mergeCell ref="C179:D179"/>
    <mergeCell ref="E179:G179"/>
    <mergeCell ref="C180:D180"/>
    <mergeCell ref="C201:E201"/>
    <mergeCell ref="C84:D84"/>
    <mergeCell ref="E74:F74"/>
    <mergeCell ref="A221:C221"/>
    <mergeCell ref="C216:E216"/>
    <mergeCell ref="C217:E217"/>
    <mergeCell ref="F216:G216"/>
    <mergeCell ref="D221:G221"/>
    <mergeCell ref="C218:E218"/>
    <mergeCell ref="A198:G198"/>
    <mergeCell ref="C199:E199"/>
    <mergeCell ref="F199:G199"/>
    <mergeCell ref="C200:E200"/>
    <mergeCell ref="F217:G218"/>
    <mergeCell ref="A98:A108"/>
    <mergeCell ref="A183:G183"/>
    <mergeCell ref="C184:D184"/>
    <mergeCell ref="F184:G184"/>
    <mergeCell ref="A215:G215"/>
    <mergeCell ref="A211:G211"/>
    <mergeCell ref="C212:E212"/>
    <mergeCell ref="A26:D26"/>
    <mergeCell ref="A27:D27"/>
    <mergeCell ref="A28:D28"/>
    <mergeCell ref="A29:D29"/>
    <mergeCell ref="E26:G26"/>
    <mergeCell ref="E27:G27"/>
    <mergeCell ref="E28:G28"/>
    <mergeCell ref="E29:G29"/>
    <mergeCell ref="A133:G133"/>
    <mergeCell ref="A95:G95"/>
    <mergeCell ref="G98:G132"/>
    <mergeCell ref="D88:D89"/>
    <mergeCell ref="G73:G78"/>
    <mergeCell ref="A109:A118"/>
    <mergeCell ref="A119:A123"/>
    <mergeCell ref="A124:A128"/>
    <mergeCell ref="A129:A130"/>
    <mergeCell ref="A132:C132"/>
    <mergeCell ref="A96:G96"/>
    <mergeCell ref="B88:B89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C79:D79"/>
    <mergeCell ref="C80:D80"/>
    <mergeCell ref="C81:D81"/>
    <mergeCell ref="C82:D82"/>
    <mergeCell ref="C83:D83"/>
    <mergeCell ref="C74:D74"/>
    <mergeCell ref="C75:D75"/>
    <mergeCell ref="C76:D76"/>
    <mergeCell ref="C77:D77"/>
    <mergeCell ref="C78:D78"/>
    <mergeCell ref="F20:G20"/>
    <mergeCell ref="B21:C21"/>
    <mergeCell ref="E64:G64"/>
    <mergeCell ref="E65:G65"/>
    <mergeCell ref="B37:C37"/>
    <mergeCell ref="A31:G31"/>
    <mergeCell ref="A32:G32"/>
    <mergeCell ref="A33:G33"/>
    <mergeCell ref="A34:G34"/>
    <mergeCell ref="E36:F36"/>
    <mergeCell ref="E37:F37"/>
    <mergeCell ref="E63:G63"/>
    <mergeCell ref="B63:D63"/>
    <mergeCell ref="B64:D64"/>
    <mergeCell ref="B65:D65"/>
    <mergeCell ref="E62:G62"/>
    <mergeCell ref="E58:G61"/>
    <mergeCell ref="B36:C36"/>
    <mergeCell ref="G37:G38"/>
    <mergeCell ref="B58:D58"/>
    <mergeCell ref="B59:D59"/>
    <mergeCell ref="B60:D60"/>
    <mergeCell ref="B62:D62"/>
    <mergeCell ref="F24:G24"/>
    <mergeCell ref="A8:G9"/>
    <mergeCell ref="A10:G10"/>
    <mergeCell ref="A13:G13"/>
    <mergeCell ref="A17:G17"/>
    <mergeCell ref="A18:G18"/>
    <mergeCell ref="F21:G21"/>
    <mergeCell ref="F22:G22"/>
    <mergeCell ref="F23:G23"/>
    <mergeCell ref="F25:G25"/>
    <mergeCell ref="D21:E21"/>
    <mergeCell ref="D22:E22"/>
    <mergeCell ref="D23:E23"/>
    <mergeCell ref="D24:E24"/>
    <mergeCell ref="D25:E25"/>
    <mergeCell ref="B24:C24"/>
    <mergeCell ref="B25:C25"/>
    <mergeCell ref="A14:G15"/>
    <mergeCell ref="B19:C19"/>
    <mergeCell ref="D19:E19"/>
    <mergeCell ref="F19:G19"/>
    <mergeCell ref="B20:C20"/>
    <mergeCell ref="D20:E20"/>
    <mergeCell ref="B22:C22"/>
    <mergeCell ref="B23:C23"/>
    <mergeCell ref="B54:D54"/>
    <mergeCell ref="E54:G54"/>
    <mergeCell ref="A56:G56"/>
    <mergeCell ref="B42:D42"/>
    <mergeCell ref="E42:G42"/>
    <mergeCell ref="B43:D43"/>
    <mergeCell ref="E43:G43"/>
    <mergeCell ref="B44:D44"/>
    <mergeCell ref="E44:G44"/>
    <mergeCell ref="E45:G45"/>
    <mergeCell ref="E46:G46"/>
    <mergeCell ref="E47:G47"/>
    <mergeCell ref="E48:G48"/>
    <mergeCell ref="E49:G49"/>
    <mergeCell ref="B45:D45"/>
    <mergeCell ref="B46:D46"/>
    <mergeCell ref="B47:D47"/>
    <mergeCell ref="B48:D48"/>
    <mergeCell ref="B49:D49"/>
    <mergeCell ref="A35:G35"/>
    <mergeCell ref="B50:D50"/>
    <mergeCell ref="B51:D51"/>
    <mergeCell ref="B52:D52"/>
    <mergeCell ref="B53:D53"/>
    <mergeCell ref="E50:G50"/>
    <mergeCell ref="E51:G51"/>
    <mergeCell ref="E52:G52"/>
    <mergeCell ref="E53:G53"/>
    <mergeCell ref="E38:F38"/>
    <mergeCell ref="B38:C38"/>
    <mergeCell ref="A40:G40"/>
    <mergeCell ref="A41:G41"/>
    <mergeCell ref="A237:G237"/>
    <mergeCell ref="A238:G238"/>
    <mergeCell ref="A239:B239"/>
    <mergeCell ref="C239:D239"/>
    <mergeCell ref="E239:F239"/>
    <mergeCell ref="G136:G154"/>
    <mergeCell ref="A188:G188"/>
    <mergeCell ref="C189:D189"/>
    <mergeCell ref="F189:G189"/>
    <mergeCell ref="A168:G168"/>
    <mergeCell ref="A169:B169"/>
    <mergeCell ref="C169:D169"/>
    <mergeCell ref="F169:G169"/>
    <mergeCell ref="C170:D170"/>
    <mergeCell ref="F170:G170"/>
    <mergeCell ref="C171:D171"/>
    <mergeCell ref="F171:G171"/>
    <mergeCell ref="A177:G177"/>
    <mergeCell ref="A187:G187"/>
    <mergeCell ref="A179:B179"/>
    <mergeCell ref="C202:E202"/>
    <mergeCell ref="A232:G232"/>
    <mergeCell ref="A227:G227"/>
    <mergeCell ref="A222:C222"/>
    <mergeCell ref="C203:E203"/>
    <mergeCell ref="F200:G203"/>
    <mergeCell ref="C207:E207"/>
    <mergeCell ref="C208:E208"/>
    <mergeCell ref="C209:E209"/>
    <mergeCell ref="F207:G209"/>
    <mergeCell ref="A213:G213"/>
    <mergeCell ref="B57:D57"/>
    <mergeCell ref="E57:G57"/>
    <mergeCell ref="A71:G71"/>
    <mergeCell ref="C72:D72"/>
    <mergeCell ref="E72:F72"/>
    <mergeCell ref="C73:D73"/>
    <mergeCell ref="E73:F73"/>
    <mergeCell ref="B66:D66"/>
    <mergeCell ref="B67:D67"/>
    <mergeCell ref="B68:D68"/>
    <mergeCell ref="B69:D69"/>
    <mergeCell ref="E66:G66"/>
    <mergeCell ref="E67:G67"/>
    <mergeCell ref="E68:G68"/>
    <mergeCell ref="E69:G69"/>
    <mergeCell ref="B61:D61"/>
    <mergeCell ref="E84:F84"/>
    <mergeCell ref="A235:B235"/>
    <mergeCell ref="C235:D235"/>
    <mergeCell ref="E235:F235"/>
    <mergeCell ref="C234:D234"/>
    <mergeCell ref="E234:F234"/>
    <mergeCell ref="A228:G230"/>
    <mergeCell ref="A223:C223"/>
    <mergeCell ref="A205:G205"/>
    <mergeCell ref="C206:E206"/>
    <mergeCell ref="F206:G206"/>
    <mergeCell ref="D223:G223"/>
    <mergeCell ref="A233:G233"/>
    <mergeCell ref="A234:B234"/>
    <mergeCell ref="A224:C224"/>
    <mergeCell ref="A225:C225"/>
    <mergeCell ref="D222:G222"/>
    <mergeCell ref="D224:G224"/>
    <mergeCell ref="D225:G225"/>
    <mergeCell ref="A220:G220"/>
    <mergeCell ref="F212:G212"/>
  </mergeCells>
  <phoneticPr fontId="1" type="noConversion"/>
  <hyperlinks>
    <hyperlink ref="G160" r:id="rId1"/>
    <hyperlink ref="G165" r:id="rId2"/>
    <hyperlink ref="G37:G38" r:id="rId3" display="https://bit.ly/3Kf876I"/>
    <hyperlink ref="G73:G75" r:id="rId4" display="https://bit.ly/3UzrZaH"/>
    <hyperlink ref="G88" r:id="rId5"/>
    <hyperlink ref="A18:G18" r:id="rId6" display="https://bit.ly/3zPIKoI"/>
    <hyperlink ref="A33:G33" r:id="rId7" display="https://bit.ly/40ZwDky"/>
    <hyperlink ref="A35:G35" r:id="rId8" display="https://bit.ly/3KQkpVR"/>
    <hyperlink ref="G98:G132" r:id="rId9" display="https://bit.ly/400PU40"/>
    <hyperlink ref="G136:G154" r:id="rId10" display="https://bit.ly/400PU40"/>
    <hyperlink ref="F170:G170" r:id="rId11" display="https://bit.ly/3UwxDKP"/>
    <hyperlink ref="F171:G171" r:id="rId12" display="https://bit.ly/3zVPykv"/>
    <hyperlink ref="F196:G196" r:id="rId13" display="https://bit.ly/3MEZWVo"/>
    <hyperlink ref="F217:G218" r:id="rId14" display="https://bit.ly/412PdZp"/>
    <hyperlink ref="E43:G43" r:id="rId15" display="https://bit.ly/3zPsy6L"/>
    <hyperlink ref="E45:G45" r:id="rId16" display="https://acortar.link/DGZ6EV"/>
    <hyperlink ref="E46:G46" r:id="rId17" display="https://acortar.link/DGZ6EV"/>
    <hyperlink ref="E44:G44" r:id="rId18" display="https://acortar.link/iTIk4l"/>
    <hyperlink ref="G93" r:id="rId19"/>
    <hyperlink ref="F207:G209" r:id="rId20" display="https://acortar.link/potRFu"/>
  </hyperlinks>
  <pageMargins left="0.23622047244094491" right="0.23622047244094491" top="0.74803149606299213" bottom="0.74803149606299213" header="0.31496062992125984" footer="0.31496062992125984"/>
  <pageSetup paperSize="14" scale="70" orientation="landscape" r:id="rId21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RCC_23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Marcia López</cp:lastModifiedBy>
  <cp:lastPrinted>2023-07-13T11:13:51Z</cp:lastPrinted>
  <dcterms:created xsi:type="dcterms:W3CDTF">2020-06-23T19:35:00Z</dcterms:created>
  <dcterms:modified xsi:type="dcterms:W3CDTF">2023-07-13T15:17:00Z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