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mlopez\Desktop\Backup Marcia\Desktop\UNIDAD DE TRANSPARENCIA Y ANTICORRUPCIÓN\RENDICION DE CUENTAS\CRCC\AÑO 2022\3ER TRIMESTRE\"/>
    </mc:Choice>
  </mc:AlternateContent>
  <bookViews>
    <workbookView xWindow="-120" yWindow="-120" windowWidth="20730" windowHeight="11160" activeTab="1"/>
  </bookViews>
  <sheets>
    <sheet name="Hoja1" sheetId="1" r:id="rId1"/>
    <sheet name="Hoja2" sheetId="2" r:id="rId2"/>
  </sheets>
  <calcPr calcId="152511"/>
</workbook>
</file>

<file path=xl/calcChain.xml><?xml version="1.0" encoding="utf-8"?>
<calcChain xmlns="http://schemas.openxmlformats.org/spreadsheetml/2006/main">
  <c r="E86" i="1" l="1"/>
  <c r="E85" i="1"/>
  <c r="E160" i="1" l="1"/>
  <c r="F159" i="1"/>
  <c r="D160" i="1"/>
  <c r="F160" i="1" l="1"/>
  <c r="E130" i="1"/>
  <c r="E161" i="1" s="1"/>
  <c r="D130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43" i="1"/>
  <c r="F129" i="1"/>
  <c r="F128" i="1"/>
  <c r="F127" i="1"/>
  <c r="F126" i="1"/>
  <c r="F125" i="1"/>
  <c r="F124" i="1"/>
  <c r="F123" i="1"/>
  <c r="F122" i="1"/>
  <c r="F121" i="1"/>
  <c r="F120" i="1"/>
  <c r="F119" i="1"/>
  <c r="F109" i="1"/>
  <c r="F110" i="1"/>
  <c r="F111" i="1"/>
  <c r="F112" i="1"/>
  <c r="F113" i="1"/>
  <c r="F114" i="1"/>
  <c r="F115" i="1"/>
  <c r="F116" i="1"/>
  <c r="F117" i="1"/>
  <c r="F118" i="1"/>
  <c r="F99" i="1"/>
  <c r="F100" i="1"/>
  <c r="F101" i="1"/>
  <c r="F102" i="1"/>
  <c r="F103" i="1"/>
  <c r="F104" i="1"/>
  <c r="F105" i="1"/>
  <c r="F106" i="1"/>
  <c r="F107" i="1"/>
  <c r="F108" i="1"/>
  <c r="F98" i="1"/>
  <c r="D161" i="1" l="1"/>
  <c r="F161" i="1" s="1"/>
  <c r="F130" i="1"/>
</calcChain>
</file>

<file path=xl/sharedStrings.xml><?xml version="1.0" encoding="utf-8"?>
<sst xmlns="http://schemas.openxmlformats.org/spreadsheetml/2006/main" count="333" uniqueCount="259">
  <si>
    <t>1- PRESENTACIÓN</t>
  </si>
  <si>
    <t>Misión institucional</t>
  </si>
  <si>
    <t>Nro.</t>
  </si>
  <si>
    <t>Dependencia</t>
  </si>
  <si>
    <t>Responsable</t>
  </si>
  <si>
    <t>Cargo que Ocupa</t>
  </si>
  <si>
    <t>3.1. Resolución de Aprobación y Anexo de Plan de Rendición de Cuentas</t>
  </si>
  <si>
    <t>Priorización</t>
  </si>
  <si>
    <t>Vinculación POI, PEI, PND, ODS.</t>
  </si>
  <si>
    <t>Justificaciones</t>
  </si>
  <si>
    <t xml:space="preserve">Evidencia </t>
  </si>
  <si>
    <t>1°</t>
  </si>
  <si>
    <t>2°</t>
  </si>
  <si>
    <t>4.1 Nivel de Cumplimiento  de Minimo de Información Disponible - Transparencia Activa Ley 5189 /14</t>
  </si>
  <si>
    <t>Mes</t>
  </si>
  <si>
    <t>Nivel de Cumplimiento (%)</t>
  </si>
  <si>
    <t>4.2 Nivel de Cumplimiento  de Minimo de Información Disponible - Transparencia Activa Ley 5282/14</t>
  </si>
  <si>
    <t>4.3 Nivel de Cumplimiento de Respuestas a Consultas Ciudadanas - Transparencia Pasiva Ley N° 5282/14</t>
  </si>
  <si>
    <t>Cantidad de Consultas</t>
  </si>
  <si>
    <t>Respondidos</t>
  </si>
  <si>
    <t>No Respondidos</t>
  </si>
  <si>
    <t>N°</t>
  </si>
  <si>
    <t>Descripción</t>
  </si>
  <si>
    <t>Objetivo</t>
  </si>
  <si>
    <t>Metas</t>
  </si>
  <si>
    <t>Población Beneficiaria</t>
  </si>
  <si>
    <t>Valor de Inversión</t>
  </si>
  <si>
    <t>Porcentaje de Ejecución</t>
  </si>
  <si>
    <t>Evidencias</t>
  </si>
  <si>
    <t>Financieras</t>
  </si>
  <si>
    <t>De Gestión</t>
  </si>
  <si>
    <t>Externas</t>
  </si>
  <si>
    <t>Otras</t>
  </si>
  <si>
    <t>Resultados Logrados</t>
  </si>
  <si>
    <t>Evidencia (Informe de Avance de Metas - SPR)</t>
  </si>
  <si>
    <t>4.7 Contrataciones realizadas</t>
  </si>
  <si>
    <t>ID</t>
  </si>
  <si>
    <t>Objeto</t>
  </si>
  <si>
    <t>Valor del Contrato</t>
  </si>
  <si>
    <t>Proveedor Adjudicado</t>
  </si>
  <si>
    <t>Estado (Ejecución - Finiquitado)</t>
  </si>
  <si>
    <t>Enlace DNCP</t>
  </si>
  <si>
    <t>Rubro</t>
  </si>
  <si>
    <t>Sub-rubros</t>
  </si>
  <si>
    <t>Presupuestado</t>
  </si>
  <si>
    <t>Ejecutado</t>
  </si>
  <si>
    <t>Saldos</t>
  </si>
  <si>
    <t>Evidencia (Enlace Ley 5189)</t>
  </si>
  <si>
    <t>Descripción del Fortalecimiento</t>
  </si>
  <si>
    <t>Costo de Inversión</t>
  </si>
  <si>
    <t>Descripción del Beneficio</t>
  </si>
  <si>
    <t>Evidencia</t>
  </si>
  <si>
    <t>5.1. Canales de Participación Ciudadana existentes a la fecha.</t>
  </si>
  <si>
    <t>Denominación</t>
  </si>
  <si>
    <t>Dependencia Responsable del Canal de Participación</t>
  </si>
  <si>
    <t>Evidencia (Página Web, Buzón de SQR, Etc.)</t>
  </si>
  <si>
    <t>5.2. Aportes y Mejoras resultantes de la Participación Ciudadana</t>
  </si>
  <si>
    <t>Propuesta de Mejora</t>
  </si>
  <si>
    <t>Canal Utilizado</t>
  </si>
  <si>
    <t>Acción o Medida tomada por OEE</t>
  </si>
  <si>
    <t>Observaciones</t>
  </si>
  <si>
    <t>5.3 Gestión de denuncias de corrupción</t>
  </si>
  <si>
    <t>Ticket Numero</t>
  </si>
  <si>
    <t>Fecha Ingreso</t>
  </si>
  <si>
    <t>Estado</t>
  </si>
  <si>
    <t>6.1 Informes de Auditorias Internas y Auditorías Externas en el Trimestre</t>
  </si>
  <si>
    <t>Auditorias Financieras</t>
  </si>
  <si>
    <t>Evidencia (Enlace Ley 5282/14)</t>
  </si>
  <si>
    <t>Auditorias de Gestión</t>
  </si>
  <si>
    <t>Auditorías Externas</t>
  </si>
  <si>
    <t>Otros tipos de Auditoria</t>
  </si>
  <si>
    <t>Planes de Mejoramiento elaborados en el Trimestre</t>
  </si>
  <si>
    <t>Informe de referencia</t>
  </si>
  <si>
    <t>Evidencia (Adjuntar Documento)</t>
  </si>
  <si>
    <t>6.2 Modelo Estándar de Control Interno para las Instituciones Públicas del Paraguay</t>
  </si>
  <si>
    <t>Periodo</t>
  </si>
  <si>
    <t>Cantidad de Miembros del CRCC:</t>
  </si>
  <si>
    <t>Total Mujeres:</t>
  </si>
  <si>
    <t>Total Hombres :</t>
  </si>
  <si>
    <t>Nivel de Cumplimiento</t>
  </si>
  <si>
    <t>4.5 Proyectos y Programas no Ejecutados</t>
  </si>
  <si>
    <t>Total nivel directivo o rango superior:</t>
  </si>
  <si>
    <t>Calificación MECIP de la Contraloría General de la República (CGR)</t>
  </si>
  <si>
    <t>3- PLAN DE RENDICIÓN DE CUENTAS AL CIUDADANO</t>
  </si>
  <si>
    <t>2-PRESENTACIÓN DE LOS MIEMBROS DEL COMITÉ DE RENDICIÓN DE CUENTAS AL CIUDADANO (CRCC)</t>
  </si>
  <si>
    <t>4- GESTIÓN INSTITUCIONAL</t>
  </si>
  <si>
    <t>5- INSTANCIAS DE PARTICIPACIÓN CIUDADANA</t>
  </si>
  <si>
    <t>6- CONTROL INTERNO Y EXTERNO</t>
  </si>
  <si>
    <t xml:space="preserve">Tema </t>
  </si>
  <si>
    <t>Enlace Portal de Transparencia de la SENAC</t>
  </si>
  <si>
    <t>Enlace publicación de SFP</t>
  </si>
  <si>
    <t>Enlace Portal AIP</t>
  </si>
  <si>
    <t>Fecha</t>
  </si>
  <si>
    <t>Fecha de Contrato</t>
  </si>
  <si>
    <t>Enlace Portal de Denuncias de la SENAC</t>
  </si>
  <si>
    <t>Nro. Informe</t>
  </si>
  <si>
    <t>4.4 Proyectos y Programas Ejecutados a la fecha del Informe</t>
  </si>
  <si>
    <t xml:space="preserve">7- DESCRIPCIÓN CUALITATIVA DE LOGROS ALCANZADOS </t>
  </si>
  <si>
    <t>4.8 Ejecución Financiera</t>
  </si>
  <si>
    <t>INFORME PARCIAL DE RENDICIÓN DE CUENTAS AL CIUDADANO</t>
  </si>
  <si>
    <t>Somos una entidad técnica de regulación y supervisión, que busca el desarrollo, estabilidad y correcto funcionamiento del sector cooperativo.</t>
  </si>
  <si>
    <t>Qué es la institución</t>
  </si>
  <si>
    <t>Dirección de Gabinete</t>
  </si>
  <si>
    <t>Dirección de Administración Financiera</t>
  </si>
  <si>
    <t>Dirección de Planificación</t>
  </si>
  <si>
    <t>Dirección de Tecnología</t>
  </si>
  <si>
    <t>Coordinación Mecip</t>
  </si>
  <si>
    <t>Unidad de Transparencia y Anticorrupción</t>
  </si>
  <si>
    <t>Abg. Gumercindo Leguizamón</t>
  </si>
  <si>
    <t>Econ. Fernando Gamarra</t>
  </si>
  <si>
    <t>Lic. Melisa Núñez</t>
  </si>
  <si>
    <t>Lic. Marcia López Centurión</t>
  </si>
  <si>
    <t>Lic. Ladislao Casco</t>
  </si>
  <si>
    <t>Lic. Martín Ortega</t>
  </si>
  <si>
    <t>Director</t>
  </si>
  <si>
    <t>Directora</t>
  </si>
  <si>
    <t>Coordinador</t>
  </si>
  <si>
    <t>Jefa</t>
  </si>
  <si>
    <t>6 (seis)</t>
  </si>
  <si>
    <t>4 (cuatro)</t>
  </si>
  <si>
    <t>2 (dos)</t>
  </si>
  <si>
    <t xml:space="preserve">Resolución INCOOP N° 25.234/22 </t>
  </si>
  <si>
    <t>3.2 Plan de Rendición de Cuentas.</t>
  </si>
  <si>
    <t>Acceso a la información - Transparencia</t>
  </si>
  <si>
    <t xml:space="preserve">PEI: 3.1 </t>
  </si>
  <si>
    <t xml:space="preserve">Instalar la marca Incoop y hacerla conocer con el fin de fomentar credibilidad y confianza de la institución. </t>
  </si>
  <si>
    <t xml:space="preserve"> Establecer mecanismo de control del cumplimiento del Código de Ética.</t>
  </si>
  <si>
    <t>PEI: 4.6</t>
  </si>
  <si>
    <t>https://bit.ly/3KiGAkO</t>
  </si>
  <si>
    <t>ODS: 16.6</t>
  </si>
  <si>
    <t>Crear a todos los niveles instituciones eficaces y transparentes que rindan cuentas. 16.10 Garantizar el acceso público a la información y proteger las libertades fundamentales, de conformidad con las leyes nacionales y los acuerdos internacionales.</t>
  </si>
  <si>
    <t>https://bit.ly/3Kf876I</t>
  </si>
  <si>
    <t>ODS: 16.5</t>
  </si>
  <si>
    <t>Gestión de Denuncias</t>
  </si>
  <si>
    <t xml:space="preserve">Reducir considerablemente la corrupción y el soborno en todas sus formas. </t>
  </si>
  <si>
    <r>
      <rPr>
        <b/>
        <u/>
        <sz val="12"/>
        <color theme="1"/>
        <rFont val="Calibri"/>
        <family val="2"/>
      </rPr>
      <t>Acceso a la información - Transparencia</t>
    </r>
    <r>
      <rPr>
        <sz val="12"/>
        <color theme="1"/>
        <rFont val="Calibri"/>
        <family val="2"/>
      </rPr>
      <t>: Proporcionar a la ciudadanía en general, políticas claras y precisas sobre informaciones, desempeñándose en forma permanente, de manera a ser actualizada y gratuita, en tiempo y forma de conformidad a los plazos legales.</t>
    </r>
  </si>
  <si>
    <r>
      <rPr>
        <b/>
        <u/>
        <sz val="12"/>
        <color theme="1"/>
        <rFont val="Calibri"/>
        <family val="2"/>
      </rPr>
      <t>Gestión de Denuncias</t>
    </r>
    <r>
      <rPr>
        <sz val="12"/>
        <color theme="1"/>
        <rFont val="Calibri"/>
        <family val="2"/>
      </rPr>
      <t>: Implementar el Sistema Informático de Seguimiento y Portal de Denuncias en la institución, a fin de disponer de canales efectivos de recepción e Investigación de denuncias por supuestos hechos de corrupción y la sanción de los responsables.</t>
    </r>
  </si>
  <si>
    <t>Cumplimiento 100%</t>
  </si>
  <si>
    <t>https://bit.ly/3KiRxD9</t>
  </si>
  <si>
    <t>Regulación de Cooperativas</t>
  </si>
  <si>
    <t>Asociados de cooperativas - Sociedad Civil</t>
  </si>
  <si>
    <t>Supervisión</t>
  </si>
  <si>
    <t>Fiscalización</t>
  </si>
  <si>
    <t>Servicio de Control y Regulación de Cooperativas - Adecuación para las Cooperativas habilitadas del país de acuerdo a las normativas legales y en los sistemas de Central de Riesgo, Alerta Temprana y SICOOP, Matriz de Riesgo para Prevención de Lavado de Dinero y Manual de Supervisión y Fiscalización basado en riesgo - Garantizar el uso eficiente y transparente de los Recursos Financieros.</t>
  </si>
  <si>
    <t>4.6 Servicios o Productos Misionales</t>
  </si>
  <si>
    <t>Los controles realizados mediante los INFORMES FINANCIEROS, Informes de PLAN DE CUENTAS e Informes de POST-ASAMBLEARIOS.</t>
  </si>
  <si>
    <t>La culminación en el proceso de la Fiscalización “in-situ”, con los Informes Finales y la correspondiente Medida Administrativa impuesta. Cabe mencionar que 2 cooperativas derivaron a la medida administrativa de INTERVENCIÓN.</t>
  </si>
  <si>
    <t>Año 2022</t>
  </si>
  <si>
    <t>N/A</t>
  </si>
  <si>
    <t>SUELDOS</t>
  </si>
  <si>
    <t>DIETAS</t>
  </si>
  <si>
    <t>GASTOS DE REPRESENTACION</t>
  </si>
  <si>
    <t>AGUINALDO</t>
  </si>
  <si>
    <t>REMUNERACION EXTRAORDINARIA</t>
  </si>
  <si>
    <t>SUBSIDIO FAMILIAR</t>
  </si>
  <si>
    <t>BONIFICACIONES Y GRATIFICACIONES</t>
  </si>
  <si>
    <t>JORNALES</t>
  </si>
  <si>
    <t>OTROS GASTOS DEL PERSONAL</t>
  </si>
  <si>
    <t>SERVICIOS BASICOS</t>
  </si>
  <si>
    <t>TRANSPORTE Y ALMACENAJE</t>
  </si>
  <si>
    <t>PASAJES VIATICOS</t>
  </si>
  <si>
    <t>GASTOS POR SERV. ASEO, MANT. Y REP.</t>
  </si>
  <si>
    <t>ALQUILERES Y DERECHOS</t>
  </si>
  <si>
    <t>SERVICIOS TECNICOS Y PROFESIONALES</t>
  </si>
  <si>
    <t>SERVICIO SOCIAL</t>
  </si>
  <si>
    <t>OTROS SERVICIOS EN GENERAL</t>
  </si>
  <si>
    <t>SERVICIOS DE CAPAC. Y ADIES.</t>
  </si>
  <si>
    <t>PRODUCTOS DE PAPEL, CART. E IMP.</t>
  </si>
  <si>
    <t>BIENES  DE OFICINA E INSUMOS</t>
  </si>
  <si>
    <t>PRODUCTOS E INSTRUMEN. QUIM. Y MED.</t>
  </si>
  <si>
    <t>COMBUSTIBLE Y LUBRICANTES</t>
  </si>
  <si>
    <t>OTROS BIENES DE CONSUMO</t>
  </si>
  <si>
    <t>CONSTRUCCIONES</t>
  </si>
  <si>
    <t>ADQ. DE MAQ., EQUIPOS Y HERRAM. MAY.</t>
  </si>
  <si>
    <t>ADQ. DE EQUIPOS DE OFICINA Y COMP.</t>
  </si>
  <si>
    <t>ADQ. ACTIVOS INTANGIBLES</t>
  </si>
  <si>
    <t>OTROS GASTOS DE INV. Y REP. MAY.</t>
  </si>
  <si>
    <t>PAGO DE IMP., TASAS Y GTOS. JUD.</t>
  </si>
  <si>
    <t>ADMINISTRATIVA - GESTION ADMINISTRATIVA P/ EL FUNCIONAMIENTO DEL SECTOR COOPERATIVO</t>
  </si>
  <si>
    <t>MISIONAL - REGULACION DE COOPERATIVAS</t>
  </si>
  <si>
    <t>HONORARIOS PROFESIONALES</t>
  </si>
  <si>
    <t>SERVICIOS DE CAPACITACION Y ADIEST.</t>
  </si>
  <si>
    <t>PRODUCTOS DE PAPEL, CARTON E IMP.</t>
  </si>
  <si>
    <t>BIENES DE CONSUMO DE OFIC. E INSU.</t>
  </si>
  <si>
    <t>EQUIPO DE TRANSPORTE</t>
  </si>
  <si>
    <t>ADQ. DE EQUIPOS DE OFIC. Y COMPUT.</t>
  </si>
  <si>
    <t>ACTIVOS INTANGIBLES</t>
  </si>
  <si>
    <t>Total  Administrativa</t>
  </si>
  <si>
    <t>Total Misional</t>
  </si>
  <si>
    <t>Total General</t>
  </si>
  <si>
    <t>Convenio DGRV</t>
  </si>
  <si>
    <t>Sin costo alguno</t>
  </si>
  <si>
    <t>Capacitación y Cooperación Técnica</t>
  </si>
  <si>
    <t>https://bit.ly/3xi7RQK</t>
  </si>
  <si>
    <t>4.9 Fortalecimiento Institucional</t>
  </si>
  <si>
    <t>Contactos Transparencia y Anticorrupción</t>
  </si>
  <si>
    <t>Correo electrónico habilitado para realizar consultas, sugerencias y/o reclamos.</t>
  </si>
  <si>
    <t>Unidad de Transparencia y Anticorrupción - UTA</t>
  </si>
  <si>
    <t>https://bit.ly/3KvrCby</t>
  </si>
  <si>
    <t>Quejas y Sugerencias</t>
  </si>
  <si>
    <t>Buzón habilitado para el efecto en el sector de Mesa de Entrada del INCOOP.</t>
  </si>
  <si>
    <t>No contamos</t>
  </si>
  <si>
    <t>No contamos.</t>
  </si>
  <si>
    <t>Institución: Instituto Nacional de Cooperativismo - INCOOP</t>
  </si>
  <si>
    <t>El INCOOP es la Autoridad de Aplicación de la legislación cooperativa y Autoridad de Control de los Entes Cooperativos. Tiene como fin cumplir y hacer cumplir el precepto contenido del Artículo 113 de la Constitución Nacional, la Ley de Cooperativas, reglamentos y resoluciones dictados en consecuencia.</t>
  </si>
  <si>
    <t>Elaboración y validación:</t>
  </si>
  <si>
    <t>Comité de Rendición de Cuentas al Ciudadano - CRCC</t>
  </si>
  <si>
    <t>Abg. Gumercindo Leguizamón                                                        Dirección de Gabinete</t>
  </si>
  <si>
    <t>Econ. Fernando Gamarra                                                                                                       Dirección de Administración Financiera</t>
  </si>
  <si>
    <t>Lic. Marcia López C.                                                                        Unidad de Transparencia y Anticorrupción</t>
  </si>
  <si>
    <t>Aprobación:</t>
  </si>
  <si>
    <t>Máxima Autoridad Institucional</t>
  </si>
  <si>
    <t>Lic. Pedro Elías Löblein S.                                                            Presidente                                                                                        Instituto Nacional de Cooperativismo</t>
  </si>
  <si>
    <t>El Instituto Nacional de Cooperativismo - INCOOP, ha dispuesto una medida transitoria como apoyo a los sectores vinculados a la actividad agrícola, ganadera y servicios financieros que permitan aminorar los efectos adversos que sufren los socios productores debido a factores externos ajenos a su gestión. La normativa ha sido emitida a fin de mitigar el impacto negativo en el patrimonio de los socios y consecuentemente a las cooperativas.</t>
  </si>
  <si>
    <t>Lic. Ladislao Casco                                                           Dirección de Tecnología</t>
  </si>
  <si>
    <t>Lic. Martín Ortega                                                                                                          Coordinación Mecip</t>
  </si>
  <si>
    <t xml:space="preserve">        Lic. Melisa Núñez                                                             Dirección de Planificación</t>
  </si>
  <si>
    <t>Mayo</t>
  </si>
  <si>
    <t>Junio</t>
  </si>
  <si>
    <t>2do Trimestre</t>
  </si>
  <si>
    <t>https://bit.ly/3OMYpeh</t>
  </si>
  <si>
    <t>https://bit.ly/3Au7GDz</t>
  </si>
  <si>
    <t>En ejecución</t>
  </si>
  <si>
    <t>https://bit.ly/3RjUIOA</t>
  </si>
  <si>
    <t>Periodo del informe: Julio a Septiembre 2022</t>
  </si>
  <si>
    <t>Julio</t>
  </si>
  <si>
    <t>https://bit.ly/3Eh2eGe</t>
  </si>
  <si>
    <t>https://bit.ly/3M93tcb</t>
  </si>
  <si>
    <t>Cumplimiento Intermedio</t>
  </si>
  <si>
    <t>https://bit.ly/3VdJ7mv</t>
  </si>
  <si>
    <t>https://bit.ly/3RyRciy</t>
  </si>
  <si>
    <t>Agosto</t>
  </si>
  <si>
    <t>Septiembre</t>
  </si>
  <si>
    <t>10 (diez)</t>
  </si>
  <si>
    <t xml:space="preserve"> --------</t>
  </si>
  <si>
    <t>Provisión de Seguro Médico</t>
  </si>
  <si>
    <t>DOCTO SRL</t>
  </si>
  <si>
    <t>https://bit.ly/3CgMOyS</t>
  </si>
  <si>
    <t>ADQUISICIÓN DE LICENCIAS DE SOFTWARE</t>
  </si>
  <si>
    <t>DATA SYSTEMS SA EMISORA DE CAPITAL ABIERTO</t>
  </si>
  <si>
    <t>PARASOFT S.R.L.</t>
  </si>
  <si>
    <t>https://bit.ly/3fHrQSd</t>
  </si>
  <si>
    <t>SERVICIO DE AUDITORIA EXTERNA ESTADOS FINANCIEROS DEL INCOOP DE LOS EJERCICIOS FISCALES 2018, 2019 Y 2020</t>
  </si>
  <si>
    <t>CYCA - CONTADORES Y CONSULTORES ASOCIADOS</t>
  </si>
  <si>
    <t>https://bit.ly/3ehGwXL</t>
  </si>
  <si>
    <t>Cumplimiento Resolución N° 84/19 1S-2022</t>
  </si>
  <si>
    <t>https://bit.ly/3SYM2NR</t>
  </si>
  <si>
    <t>Corregir las deficiencas reportadas en los informes de auditoría. Evaluar el avance de cumplimiento y efectividad de los planes de mejoramientos.</t>
  </si>
  <si>
    <t>https://bit.ly/3McePMA</t>
  </si>
  <si>
    <t>Que los Estados Financieros presenten razonablemente su situación. Que haya sido elaborado conforme a los Principios de Contabilidad Generalmente Aceptados. Que se haya dado cumplimiento a las demás reglamentaciones vigentes para el manejo de los bienes y recursos del Estado.</t>
  </si>
  <si>
    <t>https://bit.ly/3C6lof6</t>
  </si>
  <si>
    <t>Se encuentra en el Informe AI N° 9</t>
  </si>
  <si>
    <t>BECAS</t>
  </si>
  <si>
    <t>https://bit.ly/3rAVOtM</t>
  </si>
  <si>
    <t>https://bit.ly/3COqvCh</t>
  </si>
  <si>
    <t xml:space="preserve"> 439/356</t>
  </si>
  <si>
    <t xml:space="preserve"> 405/344</t>
  </si>
  <si>
    <t xml:space="preserve"> 34/12</t>
  </si>
  <si>
    <t>https://bit.ly/3MnuJnA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</si>
</sst>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₲&quot;\ #,##0;[Red]&quot;₲&quot;\ \-#,##0"/>
    <numFmt numFmtId="41" formatCode="_ * #,##0_ ;_ * \-#,##0_ ;_ * &quot;-&quot;_ ;_ @_ "/>
  </numFmts>
  <fonts count="25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4"/>
      <color theme="1"/>
      <name val="Calibri"/>
      <family val="2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</font>
    <font>
      <b/>
      <u/>
      <sz val="14"/>
      <color theme="1"/>
      <name val="Calibri"/>
      <family val="2"/>
      <scheme val="minor"/>
    </font>
    <font>
      <b/>
      <u/>
      <sz val="12"/>
      <color theme="1"/>
      <name val="Calibri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b/>
      <u/>
      <sz val="13"/>
      <color theme="1"/>
      <name val="Calibri"/>
      <family val="2"/>
      <scheme val="minor"/>
    </font>
    <font>
      <b/>
      <u/>
      <sz val="13"/>
      <color theme="1"/>
      <name val="Calibri"/>
      <family val="2"/>
    </font>
    <font>
      <b/>
      <sz val="13"/>
      <color theme="1"/>
      <name val="Calibri"/>
      <family val="2"/>
    </font>
    <font>
      <sz val="8"/>
      <name val="Calibri"/>
      <family val="2"/>
      <scheme val="minor"/>
    </font>
    <font>
      <sz val="13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u/>
      <sz val="20"/>
      <color theme="1"/>
      <name val="Calibri"/>
      <family val="2"/>
    </font>
    <font>
      <u/>
      <sz val="11"/>
      <color theme="10"/>
      <name val="Calibri"/>
      <family val="2"/>
      <scheme val="minor"/>
    </font>
    <font>
      <sz val="12"/>
      <color theme="1"/>
      <name val="Arial Narrow"/>
      <family val="2"/>
    </font>
    <font>
      <b/>
      <u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4">
    <xf numFmtId="0" fontId="0" fillId="0" borderId="0">
      <alignment vertical="center"/>
    </xf>
    <xf numFmtId="41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2" fillId="0" borderId="0" applyNumberFormat="0" applyFill="0" applyBorder="0" applyAlignment="0" applyProtection="0">
      <alignment vertical="center"/>
    </xf>
  </cellStyleXfs>
  <cellXfs count="259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4" borderId="1" xfId="0" applyFont="1" applyFill="1" applyBorder="1">
      <alignment vertical="center"/>
    </xf>
    <xf numFmtId="0" fontId="10" fillId="4" borderId="0" xfId="0" applyFont="1" applyFill="1">
      <alignment vertical="center"/>
    </xf>
    <xf numFmtId="0" fontId="10" fillId="0" borderId="0" xfId="0" applyFont="1">
      <alignment vertical="center"/>
    </xf>
    <xf numFmtId="0" fontId="11" fillId="4" borderId="1" xfId="0" applyFont="1" applyFill="1" applyBorder="1">
      <alignment vertical="center"/>
    </xf>
    <xf numFmtId="0" fontId="10" fillId="4" borderId="1" xfId="0" applyFont="1" applyFill="1" applyBorder="1">
      <alignment vertical="center"/>
    </xf>
    <xf numFmtId="0" fontId="10" fillId="0" borderId="0" xfId="0" applyFont="1" applyFill="1">
      <alignment vertical="center"/>
    </xf>
    <xf numFmtId="0" fontId="11" fillId="0" borderId="0" xfId="0" applyFont="1">
      <alignment vertical="center"/>
    </xf>
    <xf numFmtId="0" fontId="12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/>
    </xf>
    <xf numFmtId="0" fontId="12" fillId="4" borderId="1" xfId="0" applyFont="1" applyFill="1" applyBorder="1">
      <alignment vertical="center"/>
    </xf>
    <xf numFmtId="0" fontId="13" fillId="4" borderId="1" xfId="0" applyFont="1" applyFill="1" applyBorder="1">
      <alignment vertical="center"/>
    </xf>
    <xf numFmtId="0" fontId="11" fillId="4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vertical="center"/>
    </xf>
    <xf numFmtId="0" fontId="11" fillId="5" borderId="0" xfId="0" applyFont="1" applyFill="1" applyBorder="1" applyAlignment="1">
      <alignment horizontal="center" vertical="center"/>
    </xf>
    <xf numFmtId="0" fontId="10" fillId="5" borderId="0" xfId="0" applyFont="1" applyFill="1">
      <alignment vertical="center"/>
    </xf>
    <xf numFmtId="0" fontId="0" fillId="5" borderId="0" xfId="0" applyFill="1">
      <alignment vertical="center"/>
    </xf>
    <xf numFmtId="0" fontId="13" fillId="4" borderId="1" xfId="0" applyFont="1" applyFill="1" applyBorder="1" applyAlignment="1">
      <alignment horizontal="center" vertical="top" wrapText="1"/>
    </xf>
    <xf numFmtId="0" fontId="12" fillId="3" borderId="1" xfId="0" applyFont="1" applyFill="1" applyBorder="1" applyAlignment="1">
      <alignment horizontal="center" vertical="center" wrapText="1"/>
    </xf>
    <xf numFmtId="0" fontId="10" fillId="5" borderId="0" xfId="0" applyFont="1" applyFill="1" applyBorder="1">
      <alignment vertical="center"/>
    </xf>
    <xf numFmtId="0" fontId="10" fillId="0" borderId="0" xfId="0" applyFont="1" applyFill="1" applyBorder="1">
      <alignment vertical="center"/>
    </xf>
    <xf numFmtId="0" fontId="10" fillId="0" borderId="0" xfId="0" applyFont="1" applyFill="1" applyBorder="1" applyAlignment="1">
      <alignment vertical="center"/>
    </xf>
    <xf numFmtId="0" fontId="11" fillId="0" borderId="0" xfId="0" applyFont="1" applyFill="1" applyBorder="1">
      <alignment vertical="center"/>
    </xf>
    <xf numFmtId="0" fontId="12" fillId="2" borderId="1" xfId="0" applyFont="1" applyFill="1" applyBorder="1" applyAlignment="1">
      <alignment horizontal="justify" vertical="top" wrapText="1"/>
    </xf>
    <xf numFmtId="0" fontId="10" fillId="5" borderId="4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vertical="center"/>
    </xf>
    <xf numFmtId="0" fontId="11" fillId="4" borderId="13" xfId="0" applyFont="1" applyFill="1" applyBorder="1">
      <alignment vertical="center"/>
    </xf>
    <xf numFmtId="0" fontId="13" fillId="4" borderId="1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/>
    </xf>
    <xf numFmtId="0" fontId="0" fillId="5" borderId="0" xfId="0" applyFill="1" applyBorder="1">
      <alignment vertical="center"/>
    </xf>
    <xf numFmtId="0" fontId="10" fillId="5" borderId="0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0" xfId="0" applyFont="1" applyFill="1" applyBorder="1" applyAlignment="1">
      <alignment horizontal="center" vertical="center" wrapText="1"/>
    </xf>
    <xf numFmtId="0" fontId="10" fillId="4" borderId="0" xfId="0" applyFont="1" applyFill="1" applyBorder="1" applyAlignment="1">
      <alignment horizontal="center" vertical="center"/>
    </xf>
    <xf numFmtId="0" fontId="20" fillId="5" borderId="0" xfId="0" applyFont="1" applyFill="1" applyAlignment="1"/>
    <xf numFmtId="0" fontId="5" fillId="5" borderId="0" xfId="0" applyFont="1" applyFill="1" applyAlignment="1">
      <alignment horizontal="center" vertical="center"/>
    </xf>
    <xf numFmtId="0" fontId="11" fillId="4" borderId="0" xfId="0" applyFont="1" applyFill="1">
      <alignment vertical="center"/>
    </xf>
    <xf numFmtId="0" fontId="10" fillId="4" borderId="1" xfId="0" applyFont="1" applyFill="1" applyBorder="1" applyAlignment="1">
      <alignment vertical="center" wrapText="1"/>
    </xf>
    <xf numFmtId="0" fontId="10" fillId="4" borderId="1" xfId="0" applyFont="1" applyFill="1" applyBorder="1" applyAlignment="1">
      <alignment horizontal="center" vertical="center" wrapText="1"/>
    </xf>
    <xf numFmtId="41" fontId="10" fillId="4" borderId="1" xfId="1" applyFont="1" applyFill="1" applyBorder="1" applyAlignment="1">
      <alignment vertical="center"/>
    </xf>
    <xf numFmtId="0" fontId="11" fillId="4" borderId="8" xfId="0" applyFont="1" applyFill="1" applyBorder="1" applyAlignment="1">
      <alignment horizontal="center" vertical="center"/>
    </xf>
    <xf numFmtId="0" fontId="11" fillId="4" borderId="12" xfId="0" applyFont="1" applyFill="1" applyBorder="1" applyAlignment="1">
      <alignment horizontal="center" vertical="center"/>
    </xf>
    <xf numFmtId="0" fontId="11" fillId="4" borderId="6" xfId="0" applyFont="1" applyFill="1" applyBorder="1" applyAlignment="1">
      <alignment horizontal="center" vertical="center"/>
    </xf>
    <xf numFmtId="0" fontId="11" fillId="4" borderId="0" xfId="0" applyFont="1" applyFill="1" applyBorder="1" applyAlignment="1">
      <alignment horizontal="center" vertical="center"/>
    </xf>
    <xf numFmtId="0" fontId="23" fillId="0" borderId="0" xfId="0" applyFont="1" applyAlignment="1">
      <alignment horizontal="justify" vertical="center"/>
    </xf>
    <xf numFmtId="0" fontId="3" fillId="0" borderId="0" xfId="0" applyFont="1">
      <alignment vertical="center"/>
    </xf>
    <xf numFmtId="9" fontId="0" fillId="0" borderId="0" xfId="0" applyNumberFormat="1">
      <alignment vertical="center"/>
    </xf>
    <xf numFmtId="41" fontId="10" fillId="4" borderId="14" xfId="1" applyFont="1" applyFill="1" applyBorder="1" applyAlignment="1">
      <alignment vertical="center"/>
    </xf>
    <xf numFmtId="0" fontId="22" fillId="4" borderId="14" xfId="3" applyFill="1" applyBorder="1">
      <alignment vertical="center"/>
    </xf>
    <xf numFmtId="9" fontId="10" fillId="4" borderId="0" xfId="0" applyNumberFormat="1" applyFont="1" applyFill="1" applyBorder="1" applyAlignment="1">
      <alignment horizontal="center" vertical="center"/>
    </xf>
    <xf numFmtId="41" fontId="10" fillId="4" borderId="0" xfId="1" applyFont="1" applyFill="1" applyBorder="1" applyAlignment="1">
      <alignment vertical="center"/>
    </xf>
    <xf numFmtId="0" fontId="10" fillId="4" borderId="8" xfId="0" applyFont="1" applyFill="1" applyBorder="1" applyAlignment="1">
      <alignment horizontal="center" vertical="center" wrapText="1"/>
    </xf>
    <xf numFmtId="0" fontId="10" fillId="4" borderId="12" xfId="0" applyFont="1" applyFill="1" applyBorder="1" applyAlignment="1">
      <alignment horizontal="center" vertical="center"/>
    </xf>
    <xf numFmtId="9" fontId="10" fillId="4" borderId="12" xfId="0" applyNumberFormat="1" applyFont="1" applyFill="1" applyBorder="1" applyAlignment="1">
      <alignment horizontal="center" vertical="center"/>
    </xf>
    <xf numFmtId="0" fontId="10" fillId="4" borderId="12" xfId="0" applyFont="1" applyFill="1" applyBorder="1" applyAlignment="1">
      <alignment horizontal="center" vertical="center" wrapText="1"/>
    </xf>
    <xf numFmtId="0" fontId="22" fillId="4" borderId="9" xfId="3" applyFill="1" applyBorder="1">
      <alignment vertical="center"/>
    </xf>
    <xf numFmtId="0" fontId="22" fillId="4" borderId="10" xfId="3" applyFill="1" applyBorder="1">
      <alignment vertical="center"/>
    </xf>
    <xf numFmtId="41" fontId="11" fillId="4" borderId="1" xfId="1" applyFont="1" applyFill="1" applyBorder="1" applyAlignment="1">
      <alignment vertical="center"/>
    </xf>
    <xf numFmtId="41" fontId="11" fillId="4" borderId="1" xfId="0" applyNumberFormat="1" applyFont="1" applyFill="1" applyBorder="1">
      <alignment vertical="center"/>
    </xf>
    <xf numFmtId="0" fontId="11" fillId="4" borderId="1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/>
    </xf>
    <xf numFmtId="41" fontId="11" fillId="4" borderId="0" xfId="1" applyFont="1" applyFill="1" applyBorder="1" applyAlignment="1">
      <alignment vertical="center"/>
    </xf>
    <xf numFmtId="0" fontId="10" fillId="4" borderId="0" xfId="0" applyFont="1" applyFill="1" applyBorder="1">
      <alignment vertical="center"/>
    </xf>
    <xf numFmtId="41" fontId="11" fillId="4" borderId="12" xfId="1" applyFont="1" applyFill="1" applyBorder="1" applyAlignment="1">
      <alignment vertical="center"/>
    </xf>
    <xf numFmtId="0" fontId="10" fillId="4" borderId="9" xfId="0" applyFont="1" applyFill="1" applyBorder="1">
      <alignment vertical="center"/>
    </xf>
    <xf numFmtId="0" fontId="10" fillId="4" borderId="10" xfId="0" applyFont="1" applyFill="1" applyBorder="1">
      <alignment vertical="center"/>
    </xf>
    <xf numFmtId="0" fontId="10" fillId="4" borderId="11" xfId="0" applyFont="1" applyFill="1" applyBorder="1">
      <alignment vertical="center"/>
    </xf>
    <xf numFmtId="0" fontId="10" fillId="4" borderId="4" xfId="0" applyFont="1" applyFill="1" applyBorder="1">
      <alignment vertical="center"/>
    </xf>
    <xf numFmtId="0" fontId="10" fillId="4" borderId="5" xfId="0" applyFont="1" applyFill="1" applyBorder="1">
      <alignment vertical="center"/>
    </xf>
    <xf numFmtId="9" fontId="11" fillId="4" borderId="0" xfId="2" applyFont="1" applyFill="1" applyBorder="1" applyAlignment="1">
      <alignment vertical="center"/>
    </xf>
    <xf numFmtId="41" fontId="11" fillId="4" borderId="0" xfId="0" applyNumberFormat="1" applyFont="1" applyFill="1" applyBorder="1">
      <alignment vertical="center"/>
    </xf>
    <xf numFmtId="0" fontId="22" fillId="4" borderId="1" xfId="3" applyFill="1" applyBorder="1">
      <alignment vertical="center"/>
    </xf>
    <xf numFmtId="14" fontId="10" fillId="4" borderId="1" xfId="0" applyNumberFormat="1" applyFont="1" applyFill="1" applyBorder="1">
      <alignment vertical="center"/>
    </xf>
    <xf numFmtId="0" fontId="13" fillId="5" borderId="0" xfId="0" applyFont="1" applyFill="1">
      <alignment vertical="center"/>
    </xf>
    <xf numFmtId="0" fontId="13" fillId="5" borderId="0" xfId="0" applyFont="1" applyFill="1" applyBorder="1">
      <alignment vertical="center"/>
    </xf>
    <xf numFmtId="0" fontId="10" fillId="4" borderId="14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4" fillId="4" borderId="0" xfId="0" applyFont="1" applyFill="1">
      <alignment vertical="center"/>
    </xf>
    <xf numFmtId="0" fontId="12" fillId="5" borderId="0" xfId="0" applyFont="1" applyFill="1" applyBorder="1" applyAlignment="1">
      <alignment horizontal="center" vertical="top" wrapText="1"/>
    </xf>
    <xf numFmtId="0" fontId="13" fillId="5" borderId="0" xfId="0" applyFont="1" applyFill="1" applyBorder="1" applyAlignment="1">
      <alignment horizontal="center" vertical="center" wrapText="1"/>
    </xf>
    <xf numFmtId="0" fontId="22" fillId="5" borderId="0" xfId="3" applyFill="1" applyBorder="1" applyAlignment="1">
      <alignment horizontal="center" vertical="center" wrapText="1"/>
    </xf>
    <xf numFmtId="0" fontId="12" fillId="5" borderId="0" xfId="0" applyFont="1" applyFill="1" applyBorder="1" applyAlignment="1">
      <alignment horizontal="center" vertical="center" wrapText="1"/>
    </xf>
    <xf numFmtId="0" fontId="13" fillId="5" borderId="0" xfId="0" applyFont="1" applyFill="1" applyBorder="1" applyAlignment="1">
      <alignment horizontal="center" vertical="center"/>
    </xf>
    <xf numFmtId="14" fontId="10" fillId="5" borderId="0" xfId="0" applyNumberFormat="1" applyFont="1" applyFill="1" applyBorder="1">
      <alignment vertical="center"/>
    </xf>
    <xf numFmtId="0" fontId="22" fillId="5" borderId="0" xfId="3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 wrapText="1"/>
    </xf>
    <xf numFmtId="17" fontId="2" fillId="0" borderId="0" xfId="0" applyNumberFormat="1" applyFont="1">
      <alignment vertical="center"/>
    </xf>
    <xf numFmtId="0" fontId="10" fillId="4" borderId="14" xfId="0" applyFont="1" applyFill="1" applyBorder="1" applyAlignment="1">
      <alignment horizontal="center" vertical="center"/>
    </xf>
    <xf numFmtId="9" fontId="10" fillId="4" borderId="12" xfId="2" applyFont="1" applyFill="1" applyBorder="1" applyAlignment="1">
      <alignment vertical="center"/>
    </xf>
    <xf numFmtId="14" fontId="1" fillId="4" borderId="1" xfId="0" applyNumberFormat="1" applyFont="1" applyFill="1" applyBorder="1" applyAlignment="1">
      <alignment horizontal="center" vertical="center"/>
    </xf>
    <xf numFmtId="41" fontId="10" fillId="4" borderId="1" xfId="1" applyFont="1" applyFill="1" applyBorder="1" applyAlignment="1">
      <alignment horizontal="center" vertical="center"/>
    </xf>
    <xf numFmtId="0" fontId="10" fillId="4" borderId="14" xfId="0" applyFont="1" applyFill="1" applyBorder="1">
      <alignment vertical="center"/>
    </xf>
    <xf numFmtId="0" fontId="10" fillId="0" borderId="0" xfId="0" applyFont="1" applyBorder="1">
      <alignment vertical="center"/>
    </xf>
    <xf numFmtId="0" fontId="0" fillId="0" borderId="0" xfId="0" applyBorder="1">
      <alignment vertical="center"/>
    </xf>
    <xf numFmtId="0" fontId="13" fillId="4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/>
    </xf>
    <xf numFmtId="0" fontId="22" fillId="4" borderId="1" xfId="3" applyFill="1" applyBorder="1" applyAlignment="1">
      <alignment horizontal="center" vertical="center"/>
    </xf>
    <xf numFmtId="0" fontId="10" fillId="4" borderId="7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6" fontId="10" fillId="4" borderId="1" xfId="1" applyNumberFormat="1" applyFont="1" applyFill="1" applyBorder="1" applyAlignment="1">
      <alignment vertical="center"/>
    </xf>
    <xf numFmtId="0" fontId="10" fillId="4" borderId="14" xfId="0" applyFont="1" applyFill="1" applyBorder="1" applyAlignment="1">
      <alignment horizontal="center" vertical="center"/>
    </xf>
    <xf numFmtId="0" fontId="22" fillId="4" borderId="1" xfId="3" applyFill="1" applyBorder="1" applyAlignment="1">
      <alignment vertical="center"/>
    </xf>
    <xf numFmtId="0" fontId="10" fillId="4" borderId="2" xfId="0" applyFont="1" applyFill="1" applyBorder="1">
      <alignment vertical="center"/>
    </xf>
    <xf numFmtId="0" fontId="10" fillId="4" borderId="3" xfId="0" applyFont="1" applyFill="1" applyBorder="1">
      <alignment vertical="center"/>
    </xf>
    <xf numFmtId="0" fontId="10" fillId="4" borderId="1" xfId="0" applyFont="1" applyFill="1" applyBorder="1" applyAlignment="1">
      <alignment horizontal="center" vertical="center"/>
    </xf>
    <xf numFmtId="3" fontId="0" fillId="0" borderId="0" xfId="0" applyNumberFormat="1">
      <alignment vertical="center"/>
    </xf>
    <xf numFmtId="9" fontId="10" fillId="4" borderId="12" xfId="2" applyFont="1" applyFill="1" applyBorder="1" applyAlignment="1">
      <alignment horizontal="center" vertical="center"/>
    </xf>
    <xf numFmtId="9" fontId="10" fillId="4" borderId="14" xfId="0" applyNumberFormat="1" applyFont="1" applyFill="1" applyBorder="1" applyAlignment="1">
      <alignment horizontal="center" vertical="center"/>
    </xf>
    <xf numFmtId="9" fontId="10" fillId="4" borderId="1" xfId="2" applyNumberFormat="1" applyFont="1" applyFill="1" applyBorder="1" applyAlignment="1">
      <alignment horizontal="center" vertical="center"/>
    </xf>
    <xf numFmtId="9" fontId="10" fillId="4" borderId="1" xfId="2" applyFont="1" applyFill="1" applyBorder="1" applyAlignment="1">
      <alignment horizontal="center" vertical="center"/>
    </xf>
    <xf numFmtId="0" fontId="10" fillId="4" borderId="13" xfId="0" applyFont="1" applyFill="1" applyBorder="1" applyAlignment="1">
      <alignment vertical="center"/>
    </xf>
    <xf numFmtId="0" fontId="10" fillId="5" borderId="0" xfId="0" applyFont="1" applyFill="1" applyBorder="1" applyAlignment="1">
      <alignment horizontal="center" vertical="center" wrapText="1"/>
    </xf>
    <xf numFmtId="0" fontId="11" fillId="5" borderId="0" xfId="0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10" fillId="4" borderId="2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5" fillId="3" borderId="0" xfId="0" applyFont="1" applyFill="1" applyAlignment="1">
      <alignment horizontal="center" vertical="center"/>
    </xf>
    <xf numFmtId="0" fontId="10" fillId="4" borderId="14" xfId="0" applyFont="1" applyFill="1" applyBorder="1" applyAlignment="1">
      <alignment horizontal="center" vertical="center" wrapText="1"/>
    </xf>
    <xf numFmtId="0" fontId="10" fillId="4" borderId="13" xfId="0" applyFont="1" applyFill="1" applyBorder="1" applyAlignment="1">
      <alignment horizontal="center" vertical="center" wrapText="1"/>
    </xf>
    <xf numFmtId="0" fontId="12" fillId="3" borderId="11" xfId="0" applyFont="1" applyFill="1" applyBorder="1" applyAlignment="1">
      <alignment horizontal="center" vertical="center" wrapText="1"/>
    </xf>
    <xf numFmtId="0" fontId="12" fillId="3" borderId="5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 wrapText="1"/>
    </xf>
    <xf numFmtId="0" fontId="14" fillId="3" borderId="0" xfId="0" applyFont="1" applyFill="1" applyAlignment="1">
      <alignment horizontal="center" vertical="center"/>
    </xf>
    <xf numFmtId="0" fontId="12" fillId="4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/>
    </xf>
    <xf numFmtId="9" fontId="13" fillId="4" borderId="1" xfId="0" applyNumberFormat="1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2" xfId="0" applyFont="1" applyFill="1" applyBorder="1" applyAlignment="1">
      <alignment horizontal="center" vertical="center" wrapText="1"/>
    </xf>
    <xf numFmtId="0" fontId="13" fillId="4" borderId="7" xfId="0" applyFont="1" applyFill="1" applyBorder="1" applyAlignment="1">
      <alignment horizontal="center" vertical="center" wrapText="1"/>
    </xf>
    <xf numFmtId="0" fontId="13" fillId="4" borderId="3" xfId="0" applyFont="1" applyFill="1" applyBorder="1" applyAlignment="1">
      <alignment horizontal="center" vertical="center" wrapText="1"/>
    </xf>
    <xf numFmtId="0" fontId="22" fillId="4" borderId="1" xfId="3" applyFill="1" applyBorder="1" applyAlignment="1">
      <alignment horizontal="center" vertical="center" wrapText="1"/>
    </xf>
    <xf numFmtId="0" fontId="22" fillId="4" borderId="8" xfId="3" applyFill="1" applyBorder="1" applyAlignment="1">
      <alignment horizontal="center" vertical="center" wrapText="1"/>
    </xf>
    <xf numFmtId="0" fontId="22" fillId="4" borderId="12" xfId="3" applyFill="1" applyBorder="1" applyAlignment="1">
      <alignment horizontal="center" vertical="center" wrapText="1"/>
    </xf>
    <xf numFmtId="0" fontId="22" fillId="4" borderId="9" xfId="3" applyFill="1" applyBorder="1" applyAlignment="1">
      <alignment horizontal="center" vertical="center" wrapText="1"/>
    </xf>
    <xf numFmtId="0" fontId="22" fillId="4" borderId="6" xfId="3" applyFill="1" applyBorder="1" applyAlignment="1">
      <alignment horizontal="center" vertical="center" wrapText="1"/>
    </xf>
    <xf numFmtId="0" fontId="22" fillId="4" borderId="0" xfId="3" applyFill="1" applyBorder="1" applyAlignment="1">
      <alignment horizontal="center" vertical="center" wrapText="1"/>
    </xf>
    <xf numFmtId="0" fontId="22" fillId="4" borderId="10" xfId="3" applyFill="1" applyBorder="1" applyAlignment="1">
      <alignment horizontal="center" vertical="center" wrapText="1"/>
    </xf>
    <xf numFmtId="0" fontId="22" fillId="4" borderId="11" xfId="3" applyFill="1" applyBorder="1" applyAlignment="1">
      <alignment horizontal="center" vertical="center" wrapText="1"/>
    </xf>
    <xf numFmtId="0" fontId="22" fillId="4" borderId="4" xfId="3" applyFill="1" applyBorder="1" applyAlignment="1">
      <alignment horizontal="center" vertical="center" wrapText="1"/>
    </xf>
    <xf numFmtId="0" fontId="22" fillId="4" borderId="5" xfId="3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/>
    </xf>
    <xf numFmtId="0" fontId="21" fillId="5" borderId="0" xfId="0" applyFont="1" applyFill="1" applyAlignment="1">
      <alignment horizontal="center" vertical="center"/>
    </xf>
    <xf numFmtId="0" fontId="10" fillId="4" borderId="6" xfId="0" applyFont="1" applyFill="1" applyBorder="1" applyAlignment="1">
      <alignment horizontal="center" vertical="center" wrapText="1"/>
    </xf>
    <xf numFmtId="0" fontId="10" fillId="4" borderId="0" xfId="0" applyFont="1" applyFill="1" applyBorder="1" applyAlignment="1">
      <alignment horizontal="center" vertical="center" wrapText="1"/>
    </xf>
    <xf numFmtId="0" fontId="22" fillId="4" borderId="14" xfId="3" applyFill="1" applyBorder="1" applyAlignment="1">
      <alignment horizontal="center" vertical="center" wrapText="1"/>
    </xf>
    <xf numFmtId="0" fontId="22" fillId="4" borderId="13" xfId="3" applyFill="1" applyBorder="1" applyAlignment="1">
      <alignment horizontal="center" vertical="center" wrapText="1"/>
    </xf>
    <xf numFmtId="0" fontId="13" fillId="4" borderId="8" xfId="0" applyFont="1" applyFill="1" applyBorder="1" applyAlignment="1">
      <alignment horizontal="center" vertical="center" wrapText="1"/>
    </xf>
    <xf numFmtId="0" fontId="13" fillId="4" borderId="9" xfId="0" applyFont="1" applyFill="1" applyBorder="1" applyAlignment="1">
      <alignment horizontal="center" vertical="center" wrapText="1"/>
    </xf>
    <xf numFmtId="0" fontId="13" fillId="4" borderId="6" xfId="0" applyFont="1" applyFill="1" applyBorder="1" applyAlignment="1">
      <alignment horizontal="center" vertical="center" wrapText="1"/>
    </xf>
    <xf numFmtId="0" fontId="13" fillId="4" borderId="10" xfId="0" applyFont="1" applyFill="1" applyBorder="1" applyAlignment="1">
      <alignment horizontal="center" vertical="center" wrapText="1"/>
    </xf>
    <xf numFmtId="0" fontId="13" fillId="4" borderId="11" xfId="0" applyFont="1" applyFill="1" applyBorder="1" applyAlignment="1">
      <alignment horizontal="center" vertical="center" wrapText="1"/>
    </xf>
    <xf numFmtId="0" fontId="13" fillId="4" borderId="5" xfId="0" applyFont="1" applyFill="1" applyBorder="1" applyAlignment="1">
      <alignment horizontal="center" vertical="center" wrapText="1"/>
    </xf>
    <xf numFmtId="0" fontId="13" fillId="4" borderId="14" xfId="0" applyFont="1" applyFill="1" applyBorder="1" applyAlignment="1">
      <alignment horizontal="center" vertical="center" wrapText="1"/>
    </xf>
    <xf numFmtId="0" fontId="13" fillId="4" borderId="15" xfId="0" applyFont="1" applyFill="1" applyBorder="1" applyAlignment="1">
      <alignment horizontal="center" vertical="center" wrapText="1"/>
    </xf>
    <xf numFmtId="0" fontId="13" fillId="4" borderId="13" xfId="0" applyFont="1" applyFill="1" applyBorder="1" applyAlignment="1">
      <alignment horizontal="center" vertical="center" wrapText="1"/>
    </xf>
    <xf numFmtId="0" fontId="22" fillId="4" borderId="14" xfId="3" applyFill="1" applyBorder="1" applyAlignment="1">
      <alignment horizontal="center" vertical="center"/>
    </xf>
    <xf numFmtId="0" fontId="22" fillId="4" borderId="13" xfId="3" applyFill="1" applyBorder="1" applyAlignment="1">
      <alignment horizontal="center" vertical="center"/>
    </xf>
    <xf numFmtId="0" fontId="13" fillId="4" borderId="1" xfId="0" applyFont="1" applyFill="1" applyBorder="1" applyAlignment="1">
      <alignment horizontal="left" vertical="center" wrapText="1"/>
    </xf>
    <xf numFmtId="0" fontId="22" fillId="4" borderId="15" xfId="3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top" wrapText="1"/>
    </xf>
    <xf numFmtId="0" fontId="11" fillId="4" borderId="8" xfId="0" applyFont="1" applyFill="1" applyBorder="1" applyAlignment="1">
      <alignment horizontal="center" vertical="center"/>
    </xf>
    <xf numFmtId="0" fontId="11" fillId="4" borderId="12" xfId="0" applyFont="1" applyFill="1" applyBorder="1" applyAlignment="1">
      <alignment horizontal="center" vertical="center"/>
    </xf>
    <xf numFmtId="0" fontId="11" fillId="4" borderId="9" xfId="0" applyFont="1" applyFill="1" applyBorder="1" applyAlignment="1">
      <alignment horizontal="center" vertical="center"/>
    </xf>
    <xf numFmtId="0" fontId="11" fillId="4" borderId="6" xfId="0" applyFont="1" applyFill="1" applyBorder="1" applyAlignment="1">
      <alignment horizontal="center" vertical="center"/>
    </xf>
    <xf numFmtId="0" fontId="11" fillId="4" borderId="0" xfId="0" applyFont="1" applyFill="1" applyBorder="1" applyAlignment="1">
      <alignment horizontal="center" vertical="center"/>
    </xf>
    <xf numFmtId="0" fontId="11" fillId="4" borderId="10" xfId="0" applyFont="1" applyFill="1" applyBorder="1" applyAlignment="1">
      <alignment horizontal="center" vertical="center"/>
    </xf>
    <xf numFmtId="0" fontId="11" fillId="4" borderId="11" xfId="0" applyFont="1" applyFill="1" applyBorder="1" applyAlignment="1">
      <alignment horizontal="center" vertical="center"/>
    </xf>
    <xf numFmtId="0" fontId="11" fillId="4" borderId="4" xfId="0" applyFont="1" applyFill="1" applyBorder="1" applyAlignment="1">
      <alignment horizontal="center" vertical="center"/>
    </xf>
    <xf numFmtId="0" fontId="11" fillId="4" borderId="5" xfId="0" applyFont="1" applyFill="1" applyBorder="1" applyAlignment="1">
      <alignment horizontal="center" vertical="center"/>
    </xf>
    <xf numFmtId="0" fontId="11" fillId="4" borderId="8" xfId="0" applyFont="1" applyFill="1" applyBorder="1" applyAlignment="1">
      <alignment horizontal="center" vertical="center" wrapText="1"/>
    </xf>
    <xf numFmtId="0" fontId="11" fillId="4" borderId="12" xfId="0" applyFont="1" applyFill="1" applyBorder="1" applyAlignment="1">
      <alignment horizontal="center" vertical="center" wrapText="1"/>
    </xf>
    <xf numFmtId="0" fontId="11" fillId="4" borderId="9" xfId="0" applyFont="1" applyFill="1" applyBorder="1" applyAlignment="1">
      <alignment horizontal="center" vertical="center" wrapText="1"/>
    </xf>
    <xf numFmtId="0" fontId="11" fillId="4" borderId="6" xfId="0" applyFont="1" applyFill="1" applyBorder="1" applyAlignment="1">
      <alignment horizontal="center" vertical="center" wrapText="1"/>
    </xf>
    <xf numFmtId="0" fontId="11" fillId="4" borderId="0" xfId="0" applyFont="1" applyFill="1" applyBorder="1" applyAlignment="1">
      <alignment horizontal="center" vertical="center" wrapText="1"/>
    </xf>
    <xf numFmtId="0" fontId="11" fillId="4" borderId="10" xfId="0" applyFont="1" applyFill="1" applyBorder="1" applyAlignment="1">
      <alignment horizontal="center" vertical="center" wrapText="1"/>
    </xf>
    <xf numFmtId="0" fontId="11" fillId="4" borderId="11" xfId="0" applyFont="1" applyFill="1" applyBorder="1" applyAlignment="1">
      <alignment horizontal="center" vertical="center" wrapText="1"/>
    </xf>
    <xf numFmtId="0" fontId="11" fillId="4" borderId="4" xfId="0" applyFont="1" applyFill="1" applyBorder="1" applyAlignment="1">
      <alignment horizontal="center" vertical="center" wrapText="1"/>
    </xf>
    <xf numFmtId="0" fontId="11" fillId="4" borderId="5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top" wrapText="1"/>
    </xf>
    <xf numFmtId="0" fontId="12" fillId="2" borderId="9" xfId="0" applyFont="1" applyFill="1" applyBorder="1" applyAlignment="1">
      <alignment horizontal="center" vertical="top" wrapText="1"/>
    </xf>
    <xf numFmtId="0" fontId="11" fillId="2" borderId="1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14" fillId="3" borderId="6" xfId="0" applyFont="1" applyFill="1" applyBorder="1" applyAlignment="1">
      <alignment horizontal="center" vertical="center"/>
    </xf>
    <xf numFmtId="0" fontId="14" fillId="3" borderId="0" xfId="0" applyFont="1" applyFill="1" applyBorder="1" applyAlignment="1">
      <alignment horizontal="center" vertical="center"/>
    </xf>
    <xf numFmtId="0" fontId="14" fillId="3" borderId="0" xfId="0" applyFont="1" applyFill="1" applyAlignment="1">
      <alignment horizontal="center" vertical="center" wrapText="1"/>
    </xf>
    <xf numFmtId="0" fontId="12" fillId="4" borderId="2" xfId="0" applyFont="1" applyFill="1" applyBorder="1" applyAlignment="1">
      <alignment horizontal="center" vertical="center" wrapText="1"/>
    </xf>
    <xf numFmtId="0" fontId="12" fillId="4" borderId="7" xfId="0" applyFont="1" applyFill="1" applyBorder="1" applyAlignment="1">
      <alignment horizontal="center" vertical="center" wrapText="1"/>
    </xf>
    <xf numFmtId="0" fontId="12" fillId="4" borderId="3" xfId="0" applyFont="1" applyFill="1" applyBorder="1" applyAlignment="1">
      <alignment horizontal="center" vertical="center" wrapText="1"/>
    </xf>
    <xf numFmtId="0" fontId="12" fillId="4" borderId="6" xfId="0" applyFont="1" applyFill="1" applyBorder="1" applyAlignment="1">
      <alignment horizontal="center" vertical="center" wrapText="1"/>
    </xf>
    <xf numFmtId="0" fontId="12" fillId="4" borderId="0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22" fillId="4" borderId="7" xfId="3" applyFill="1" applyBorder="1" applyAlignment="1">
      <alignment horizontal="center" vertical="center"/>
    </xf>
    <xf numFmtId="0" fontId="8" fillId="4" borderId="7" xfId="0" applyFont="1" applyFill="1" applyBorder="1" applyAlignment="1">
      <alignment horizontal="center" vertical="center"/>
    </xf>
    <xf numFmtId="0" fontId="14" fillId="3" borderId="13" xfId="0" applyFont="1" applyFill="1" applyBorder="1" applyAlignment="1">
      <alignment horizontal="center" vertical="center"/>
    </xf>
    <xf numFmtId="0" fontId="14" fillId="3" borderId="4" xfId="0" applyFont="1" applyFill="1" applyBorder="1" applyAlignment="1">
      <alignment horizontal="center" vertical="center"/>
    </xf>
    <xf numFmtId="0" fontId="11" fillId="4" borderId="13" xfId="0" applyFont="1" applyFill="1" applyBorder="1" applyAlignment="1">
      <alignment horizontal="center" vertical="center"/>
    </xf>
    <xf numFmtId="0" fontId="24" fillId="3" borderId="4" xfId="0" applyFont="1" applyFill="1" applyBorder="1" applyAlignment="1">
      <alignment horizontal="center" vertical="center"/>
    </xf>
    <xf numFmtId="0" fontId="11" fillId="4" borderId="2" xfId="0" applyFont="1" applyFill="1" applyBorder="1" applyAlignment="1">
      <alignment horizontal="center" vertical="center"/>
    </xf>
    <xf numFmtId="0" fontId="11" fillId="4" borderId="7" xfId="0" applyFont="1" applyFill="1" applyBorder="1" applyAlignment="1">
      <alignment horizontal="center" vertical="center"/>
    </xf>
    <xf numFmtId="0" fontId="11" fillId="4" borderId="3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13" fillId="4" borderId="12" xfId="0" applyFont="1" applyFill="1" applyBorder="1" applyAlignment="1">
      <alignment horizontal="center" vertical="center" wrapText="1"/>
    </xf>
    <xf numFmtId="0" fontId="13" fillId="4" borderId="0" xfId="0" applyFont="1" applyFill="1" applyBorder="1" applyAlignment="1">
      <alignment horizontal="center" vertical="center" wrapText="1"/>
    </xf>
    <xf numFmtId="0" fontId="13" fillId="4" borderId="4" xfId="0" applyFont="1" applyFill="1" applyBorder="1" applyAlignment="1">
      <alignment horizontal="center" vertical="center" wrapText="1"/>
    </xf>
    <xf numFmtId="0" fontId="10" fillId="4" borderId="15" xfId="0" applyFont="1" applyFill="1" applyBorder="1" applyAlignment="1">
      <alignment horizontal="center" vertical="center"/>
    </xf>
    <xf numFmtId="0" fontId="10" fillId="4" borderId="13" xfId="0" applyFont="1" applyFill="1" applyBorder="1" applyAlignment="1">
      <alignment horizontal="center" vertical="center"/>
    </xf>
    <xf numFmtId="0" fontId="15" fillId="3" borderId="11" xfId="0" applyFont="1" applyFill="1" applyBorder="1" applyAlignment="1">
      <alignment horizontal="center" vertical="center"/>
    </xf>
    <xf numFmtId="0" fontId="15" fillId="3" borderId="4" xfId="0" applyFont="1" applyFill="1" applyBorder="1" applyAlignment="1">
      <alignment horizontal="center" vertical="center"/>
    </xf>
    <xf numFmtId="0" fontId="15" fillId="3" borderId="5" xfId="0" applyFont="1" applyFill="1" applyBorder="1" applyAlignment="1">
      <alignment horizontal="center" vertical="center"/>
    </xf>
    <xf numFmtId="14" fontId="1" fillId="4" borderId="14" xfId="0" applyNumberFormat="1" applyFont="1" applyFill="1" applyBorder="1" applyAlignment="1">
      <alignment horizontal="center" vertical="center"/>
    </xf>
    <xf numFmtId="14" fontId="1" fillId="4" borderId="13" xfId="0" applyNumberFormat="1" applyFont="1" applyFill="1" applyBorder="1" applyAlignment="1">
      <alignment horizontal="center" vertical="center"/>
    </xf>
    <xf numFmtId="0" fontId="4" fillId="4" borderId="0" xfId="0" applyFont="1" applyFill="1" applyAlignment="1">
      <alignment horizontal="center" wrapText="1"/>
    </xf>
    <xf numFmtId="0" fontId="11" fillId="4" borderId="1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/>
    </xf>
    <xf numFmtId="0" fontId="12" fillId="3" borderId="1" xfId="0" applyFont="1" applyFill="1" applyBorder="1" applyAlignment="1">
      <alignment horizontal="center" vertical="top"/>
    </xf>
    <xf numFmtId="0" fontId="12" fillId="3" borderId="1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center"/>
    </xf>
    <xf numFmtId="0" fontId="24" fillId="3" borderId="7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10" fillId="4" borderId="7" xfId="0" applyFont="1" applyFill="1" applyBorder="1" applyAlignment="1">
      <alignment horizontal="center" vertical="center"/>
    </xf>
    <xf numFmtId="0" fontId="13" fillId="4" borderId="2" xfId="0" applyFont="1" applyFill="1" applyBorder="1" applyAlignment="1">
      <alignment horizontal="center" vertical="center"/>
    </xf>
    <xf numFmtId="0" fontId="13" fillId="4" borderId="7" xfId="0" applyFont="1" applyFill="1" applyBorder="1" applyAlignment="1">
      <alignment horizontal="center" vertical="center"/>
    </xf>
    <xf numFmtId="0" fontId="13" fillId="4" borderId="3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 wrapText="1"/>
    </xf>
    <xf numFmtId="41" fontId="10" fillId="4" borderId="14" xfId="1" applyFont="1" applyFill="1" applyBorder="1" applyAlignment="1">
      <alignment horizontal="center" vertical="center"/>
    </xf>
    <xf numFmtId="41" fontId="10" fillId="4" borderId="13" xfId="1" applyFont="1" applyFill="1" applyBorder="1" applyAlignment="1">
      <alignment horizontal="center" vertical="center"/>
    </xf>
    <xf numFmtId="0" fontId="10" fillId="4" borderId="7" xfId="0" applyFont="1" applyFill="1" applyBorder="1" applyAlignment="1">
      <alignment horizontal="center" vertical="center" wrapText="1"/>
    </xf>
    <xf numFmtId="0" fontId="22" fillId="4" borderId="8" xfId="3" applyFill="1" applyBorder="1" applyAlignment="1">
      <alignment horizontal="center" vertical="center"/>
    </xf>
    <xf numFmtId="0" fontId="22" fillId="4" borderId="9" xfId="3" applyFill="1" applyBorder="1" applyAlignment="1">
      <alignment horizontal="center" vertical="center"/>
    </xf>
    <xf numFmtId="0" fontId="9" fillId="3" borderId="13" xfId="0" applyFont="1" applyFill="1" applyBorder="1" applyAlignment="1">
      <alignment horizontal="center" vertical="center"/>
    </xf>
    <xf numFmtId="0" fontId="16" fillId="4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</cellXfs>
  <cellStyles count="4">
    <cellStyle name="Hipervínculo" xfId="3" builtinId="8"/>
    <cellStyle name="Millares [0]" xfId="1" builtinId="6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Y">
                <a:solidFill>
                  <a:sysClr val="windowText" lastClr="000000"/>
                </a:solidFill>
              </a:rPr>
              <a:t>Ejecución Presupuestaria</a:t>
            </a:r>
          </a:p>
          <a:p>
            <a:pPr>
              <a:defRPr>
                <a:solidFill>
                  <a:sysClr val="windowText" lastClr="000000"/>
                </a:solidFill>
              </a:defRPr>
            </a:pPr>
            <a:r>
              <a:rPr lang="es-PY">
                <a:solidFill>
                  <a:sysClr val="windowText" lastClr="000000"/>
                </a:solidFill>
              </a:rPr>
              <a:t>Área Administrativa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Y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Lbl>
              <c:idx val="0"/>
              <c:layout>
                <c:manualLayout>
                  <c:x val="-2.5462668816039986E-17"/>
                  <c:y val="3.3654265283427222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ysClr val="windowText" lastClr="00000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>
                        <a:solidFill>
                          <a:sysClr val="windowText" lastClr="000000"/>
                        </a:solidFill>
                      </a:rPr>
                      <a:t>100%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Y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"/>
                  <c:y val="4.5299034439939018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ysClr val="windowText" lastClr="00000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>
                        <a:solidFill>
                          <a:sysClr val="windowText" lastClr="000000"/>
                        </a:solidFill>
                      </a:rPr>
                      <a:t>50%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Y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PY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Hoja1!$D$97:$E$97</c:f>
              <c:strCache>
                <c:ptCount val="2"/>
                <c:pt idx="0">
                  <c:v>Presupuestado</c:v>
                </c:pt>
                <c:pt idx="1">
                  <c:v>Ejecutado</c:v>
                </c:pt>
              </c:strCache>
            </c:strRef>
          </c:cat>
          <c:val>
            <c:numRef>
              <c:f>Hoja1!$D$130:$E$130</c:f>
              <c:numCache>
                <c:formatCode>_(* #,##0_);_(* \(#,##0\);_(* "-"_);_(@_)</c:formatCode>
                <c:ptCount val="2"/>
                <c:pt idx="0">
                  <c:v>30155201108</c:v>
                </c:pt>
                <c:pt idx="1">
                  <c:v>15054893926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-544616784"/>
        <c:axId val="-544623312"/>
      </c:barChart>
      <c:catAx>
        <c:axId val="-544616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Y"/>
          </a:p>
        </c:txPr>
        <c:crossAx val="-544623312"/>
        <c:crosses val="autoZero"/>
        <c:auto val="1"/>
        <c:lblAlgn val="ctr"/>
        <c:lblOffset val="100"/>
        <c:noMultiLvlLbl val="0"/>
      </c:catAx>
      <c:valAx>
        <c:axId val="-544623312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_(* #,##0_);_(* \(#,##0\);_(* &quot;-&quot;_);_(@_)" sourceLinked="1"/>
        <c:majorTickMark val="none"/>
        <c:minorTickMark val="none"/>
        <c:tickLblPos val="nextTo"/>
        <c:crossAx val="-5446167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PY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Y">
                <a:solidFill>
                  <a:sysClr val="windowText" lastClr="000000"/>
                </a:solidFill>
              </a:rPr>
              <a:t>Ejecución Presupuestaria</a:t>
            </a:r>
          </a:p>
          <a:p>
            <a:pPr>
              <a:defRPr>
                <a:solidFill>
                  <a:sysClr val="windowText" lastClr="000000"/>
                </a:solidFill>
              </a:defRPr>
            </a:pPr>
            <a:r>
              <a:rPr lang="es-PY">
                <a:solidFill>
                  <a:sysClr val="windowText" lastClr="000000"/>
                </a:solidFill>
              </a:rPr>
              <a:t>Área</a:t>
            </a:r>
            <a:r>
              <a:rPr lang="es-PY" baseline="0">
                <a:solidFill>
                  <a:sysClr val="windowText" lastClr="000000"/>
                </a:solidFill>
              </a:rPr>
              <a:t> Misional</a:t>
            </a:r>
          </a:p>
        </c:rich>
      </c:tx>
      <c:layout>
        <c:manualLayout>
          <c:xMode val="edge"/>
          <c:yMode val="edge"/>
          <c:x val="0.23239566929133865"/>
          <c:y val="2.646814860510772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Y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Lbl>
              <c:idx val="0"/>
              <c:layout>
                <c:manualLayout>
                  <c:x val="-2.777777777777803E-3"/>
                  <c:y val="3.2986190712389181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ysClr val="windowText" lastClr="00000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>
                        <a:solidFill>
                          <a:sysClr val="windowText" lastClr="000000"/>
                        </a:solidFill>
                      </a:rPr>
                      <a:t>100%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Y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"/>
                  <c:y val="2.7127768214046041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ysClr val="windowText" lastClr="00000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>
                        <a:solidFill>
                          <a:sysClr val="windowText" lastClr="000000"/>
                        </a:solidFill>
                      </a:rPr>
                      <a:t>35%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Y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PY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Hoja1!$D$142:$E$142</c:f>
              <c:strCache>
                <c:ptCount val="2"/>
                <c:pt idx="0">
                  <c:v>Presupuestado</c:v>
                </c:pt>
                <c:pt idx="1">
                  <c:v>Ejecutado</c:v>
                </c:pt>
              </c:strCache>
            </c:strRef>
          </c:cat>
          <c:val>
            <c:numRef>
              <c:f>Hoja1!$D$160:$E$160</c:f>
              <c:numCache>
                <c:formatCode>_(* #,##0_);_(* \(#,##0\);_(* "-"_);_(@_)</c:formatCode>
                <c:ptCount val="2"/>
                <c:pt idx="0">
                  <c:v>6846942708</c:v>
                </c:pt>
                <c:pt idx="1">
                  <c:v>2427448272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-544621136"/>
        <c:axId val="-544614608"/>
      </c:barChart>
      <c:catAx>
        <c:axId val="-544621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Y"/>
          </a:p>
        </c:txPr>
        <c:crossAx val="-544614608"/>
        <c:crosses val="autoZero"/>
        <c:auto val="1"/>
        <c:lblAlgn val="ctr"/>
        <c:lblOffset val="100"/>
        <c:noMultiLvlLbl val="0"/>
      </c:catAx>
      <c:valAx>
        <c:axId val="-544614608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_(* #,##0_);_(* \(#,##0\);_(* &quot;-&quot;_);_(@_)" sourceLinked="1"/>
        <c:majorTickMark val="none"/>
        <c:minorTickMark val="none"/>
        <c:tickLblPos val="nextTo"/>
        <c:crossAx val="-5446211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PY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Y" b="1">
                <a:solidFill>
                  <a:sysClr val="windowText" lastClr="000000"/>
                </a:solidFill>
              </a:rPr>
              <a:t>Ejecución</a:t>
            </a:r>
            <a:r>
              <a:rPr lang="es-PY" b="1" baseline="0">
                <a:solidFill>
                  <a:sysClr val="windowText" lastClr="000000"/>
                </a:solidFill>
              </a:rPr>
              <a:t> de Metas</a:t>
            </a:r>
            <a:endParaRPr lang="es-PY" b="1">
              <a:solidFill>
                <a:sysClr val="windowText" lastClr="000000"/>
              </a:solidFill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Y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4.3110084680523478E-2"/>
          <c:y val="0.21040581086523838"/>
          <c:w val="0.93225558121632024"/>
          <c:h val="0.66611707480219096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4.1666666666666616E-2"/>
                  <c:y val="-5.5555555555555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4.1666666666666664E-2"/>
                  <c:y val="-6.01851851851851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Y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Hoja2!$A$1:$A$2</c:f>
              <c:strCache>
                <c:ptCount val="2"/>
                <c:pt idx="0">
                  <c:v>Año 2022</c:v>
                </c:pt>
                <c:pt idx="1">
                  <c:v>2do Trimestre</c:v>
                </c:pt>
              </c:strCache>
            </c:strRef>
          </c:cat>
          <c:val>
            <c:numRef>
              <c:f>Hoja2!$B$1:$B$2</c:f>
              <c:numCache>
                <c:formatCode>0%</c:formatCode>
                <c:ptCount val="2"/>
                <c:pt idx="0">
                  <c:v>1</c:v>
                </c:pt>
                <c:pt idx="1">
                  <c:v>0.81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-544622768"/>
        <c:axId val="-544620048"/>
        <c:axId val="0"/>
      </c:bar3DChart>
      <c:catAx>
        <c:axId val="-544622768"/>
        <c:scaling>
          <c:orientation val="minMax"/>
        </c:scaling>
        <c:delete val="1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PY" b="1">
                    <a:solidFill>
                      <a:sysClr val="windowText" lastClr="000000"/>
                    </a:solidFill>
                  </a:rPr>
                  <a:t>                Año</a:t>
                </a:r>
                <a:r>
                  <a:rPr lang="es-PY" b="1" baseline="0">
                    <a:solidFill>
                      <a:sysClr val="windowText" lastClr="000000"/>
                    </a:solidFill>
                  </a:rPr>
                  <a:t> 2022                         3er Trimestre</a:t>
                </a:r>
                <a:endParaRPr lang="es-PY" b="1">
                  <a:solidFill>
                    <a:sysClr val="windowText" lastClr="000000"/>
                  </a:solidFill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PY"/>
            </a:p>
          </c:txPr>
        </c:title>
        <c:numFmt formatCode="General" sourceLinked="1"/>
        <c:majorTickMark val="out"/>
        <c:minorTickMark val="none"/>
        <c:tickLblPos val="nextTo"/>
        <c:crossAx val="-544620048"/>
        <c:crosses val="autoZero"/>
        <c:auto val="1"/>
        <c:lblAlgn val="ctr"/>
        <c:lblOffset val="100"/>
        <c:noMultiLvlLbl val="0"/>
      </c:catAx>
      <c:valAx>
        <c:axId val="-544620048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extTo"/>
        <c:crossAx val="-5446227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>
      <a:gsLst>
        <a:gs pos="0">
          <a:schemeClr val="accent3">
            <a:lumMod val="0"/>
            <a:lumOff val="100000"/>
          </a:schemeClr>
        </a:gs>
        <a:gs pos="35000">
          <a:schemeClr val="accent3">
            <a:lumMod val="0"/>
            <a:lumOff val="100000"/>
          </a:schemeClr>
        </a:gs>
        <a:gs pos="100000">
          <a:schemeClr val="accent3">
            <a:lumMod val="100000"/>
          </a:schemeClr>
        </a:gs>
      </a:gsLst>
      <a:path path="circle">
        <a:fillToRect l="50000" t="-80000" r="50000" b="180000"/>
      </a:path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Y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6.png"/><Relationship Id="rId3" Type="http://schemas.openxmlformats.org/officeDocument/2006/relationships/image" Target="../media/image3.png"/><Relationship Id="rId7" Type="http://schemas.openxmlformats.org/officeDocument/2006/relationships/image" Target="../media/image5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6" Type="http://schemas.openxmlformats.org/officeDocument/2006/relationships/chart" Target="../charts/chart2.xml"/><Relationship Id="rId5" Type="http://schemas.openxmlformats.org/officeDocument/2006/relationships/chart" Target="../charts/chart1.xml"/><Relationship Id="rId4" Type="http://schemas.openxmlformats.org/officeDocument/2006/relationships/image" Target="../media/image4.png"/><Relationship Id="rId9" Type="http://schemas.openxmlformats.org/officeDocument/2006/relationships/image" Target="../media/image7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416720</xdr:colOff>
      <xdr:row>0</xdr:row>
      <xdr:rowOff>76200</xdr:rowOff>
    </xdr:from>
    <xdr:to>
      <xdr:col>1</xdr:col>
      <xdr:colOff>714375</xdr:colOff>
      <xdr:row>5</xdr:row>
      <xdr:rowOff>66675</xdr:rowOff>
    </xdr:to>
    <xdr:pic>
      <xdr:nvPicPr>
        <xdr:cNvPr id="2" name="Imagen 19" descr="LOGO INCOOP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9231"/>
        <a:stretch>
          <a:fillRect/>
        </a:stretch>
      </xdr:blipFill>
      <xdr:spPr bwMode="auto">
        <a:xfrm>
          <a:off x="416720" y="76200"/>
          <a:ext cx="1297780" cy="13001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695324</xdr:colOff>
      <xdr:row>4</xdr:row>
      <xdr:rowOff>114300</xdr:rowOff>
    </xdr:from>
    <xdr:to>
      <xdr:col>1</xdr:col>
      <xdr:colOff>981075</xdr:colOff>
      <xdr:row>5</xdr:row>
      <xdr:rowOff>171450</xdr:rowOff>
    </xdr:to>
    <xdr:pic>
      <xdr:nvPicPr>
        <xdr:cNvPr id="3" name="Imagen 20" descr="Resultado de imagen para logo mecip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3049" y="762000"/>
          <a:ext cx="285751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1314451</xdr:colOff>
      <xdr:row>0</xdr:row>
      <xdr:rowOff>76200</xdr:rowOff>
    </xdr:from>
    <xdr:to>
      <xdr:col>3</xdr:col>
      <xdr:colOff>619125</xdr:colOff>
      <xdr:row>5</xdr:row>
      <xdr:rowOff>47625</xdr:rowOff>
    </xdr:to>
    <xdr:sp macro="" textlink="">
      <xdr:nvSpPr>
        <xdr:cNvPr id="4" name="Cuadro de texto 3"/>
        <xdr:cNvSpPr txBox="1">
          <a:spLocks noChangeArrowheads="1"/>
        </xdr:cNvSpPr>
      </xdr:nvSpPr>
      <xdr:spPr bwMode="auto">
        <a:xfrm>
          <a:off x="2314576" y="76200"/>
          <a:ext cx="3031330" cy="1281113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0" tIns="0" rIns="0" bIns="0" anchor="ctr" anchorCtr="0" upright="1">
          <a:noAutofit/>
        </a:bodyPr>
        <a:lstStyle/>
        <a:p>
          <a:pPr algn="ctr">
            <a:lnSpc>
              <a:spcPct val="80000"/>
            </a:lnSpc>
            <a:spcAft>
              <a:spcPts val="1000"/>
            </a:spcAft>
          </a:pPr>
          <a:r>
            <a:rPr lang="es-PY" sz="1800" b="1">
              <a:effectLst/>
              <a:latin typeface="Bodoni MT" panose="02070603080606020203" pitchFamily="18" charset="0"/>
              <a:ea typeface="Calibri" panose="020F0502020204030204" pitchFamily="34" charset="0"/>
              <a:cs typeface="Arial" panose="020B0604020202020204" pitchFamily="34" charset="0"/>
            </a:rPr>
            <a:t>Instituto Nacional de </a:t>
          </a:r>
          <a:r>
            <a:rPr lang="es-PY" sz="2800" b="1">
              <a:effectLst/>
              <a:latin typeface="Bodoni MT" panose="02070603080606020203" pitchFamily="18" charset="0"/>
              <a:ea typeface="Calibri" panose="020F0502020204030204" pitchFamily="34" charset="0"/>
              <a:cs typeface="Arial" panose="020B0604020202020204" pitchFamily="34" charset="0"/>
            </a:rPr>
            <a:t>Cooperativismo</a:t>
          </a:r>
          <a:endParaRPr lang="es-PY" sz="2800" b="1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3</xdr:col>
      <xdr:colOff>923925</xdr:colOff>
      <xdr:row>1</xdr:row>
      <xdr:rowOff>92869</xdr:rowOff>
    </xdr:from>
    <xdr:to>
      <xdr:col>4</xdr:col>
      <xdr:colOff>1262061</xdr:colOff>
      <xdr:row>3</xdr:row>
      <xdr:rowOff>107156</xdr:rowOff>
    </xdr:to>
    <xdr:pic>
      <xdr:nvPicPr>
        <xdr:cNvPr id="5" name="Imagen 4" descr="Resultado de imagen para gobierno nacional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50706" y="354807"/>
          <a:ext cx="1790699" cy="53816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321469</xdr:colOff>
      <xdr:row>1</xdr:row>
      <xdr:rowOff>119063</xdr:rowOff>
    </xdr:from>
    <xdr:to>
      <xdr:col>6</xdr:col>
      <xdr:colOff>285749</xdr:colOff>
      <xdr:row>3</xdr:row>
      <xdr:rowOff>47624</xdr:rowOff>
    </xdr:to>
    <xdr:pic>
      <xdr:nvPicPr>
        <xdr:cNvPr id="6" name="Imagen 5" descr="Gobierno Nacional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6750" y="381001"/>
          <a:ext cx="1702593" cy="452436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628650</xdr:colOff>
      <xdr:row>130</xdr:row>
      <xdr:rowOff>23812</xdr:rowOff>
    </xdr:from>
    <xdr:to>
      <xdr:col>4</xdr:col>
      <xdr:colOff>962025</xdr:colOff>
      <xdr:row>139</xdr:row>
      <xdr:rowOff>104775</xdr:rowOff>
    </xdr:to>
    <xdr:graphicFrame macro="">
      <xdr:nvGraphicFramePr>
        <xdr:cNvPr id="8" name="Gráfico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676275</xdr:colOff>
      <xdr:row>161</xdr:row>
      <xdr:rowOff>14287</xdr:rowOff>
    </xdr:from>
    <xdr:to>
      <xdr:col>4</xdr:col>
      <xdr:colOff>1009650</xdr:colOff>
      <xdr:row>170</xdr:row>
      <xdr:rowOff>133350</xdr:rowOff>
    </xdr:to>
    <xdr:graphicFrame macro="">
      <xdr:nvGraphicFramePr>
        <xdr:cNvPr id="10" name="Gráfico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6</xdr:col>
      <xdr:colOff>38100</xdr:colOff>
      <xdr:row>187</xdr:row>
      <xdr:rowOff>38100</xdr:rowOff>
    </xdr:from>
    <xdr:to>
      <xdr:col>6</xdr:col>
      <xdr:colOff>1590676</xdr:colOff>
      <xdr:row>187</xdr:row>
      <xdr:rowOff>1104900</xdr:rowOff>
    </xdr:to>
    <xdr:pic>
      <xdr:nvPicPr>
        <xdr:cNvPr id="14" name="Imagen 13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0677525" y="49463325"/>
          <a:ext cx="1552576" cy="106680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73</xdr:row>
      <xdr:rowOff>38100</xdr:rowOff>
    </xdr:from>
    <xdr:to>
      <xdr:col>3</xdr:col>
      <xdr:colOff>1348718</xdr:colOff>
      <xdr:row>76</xdr:row>
      <xdr:rowOff>438150</xdr:rowOff>
    </xdr:to>
    <xdr:pic>
      <xdr:nvPicPr>
        <xdr:cNvPr id="9" name="Imagen 8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2876550" y="18430875"/>
          <a:ext cx="4139543" cy="1771650"/>
        </a:xfrm>
        <a:prstGeom prst="rect">
          <a:avLst/>
        </a:prstGeom>
      </xdr:spPr>
    </xdr:pic>
    <xdr:clientData/>
  </xdr:twoCellAnchor>
  <xdr:twoCellAnchor editAs="oneCell">
    <xdr:from>
      <xdr:col>6</xdr:col>
      <xdr:colOff>38100</xdr:colOff>
      <xdr:row>85</xdr:row>
      <xdr:rowOff>152400</xdr:rowOff>
    </xdr:from>
    <xdr:to>
      <xdr:col>6</xdr:col>
      <xdr:colOff>1590675</xdr:colOff>
      <xdr:row>85</xdr:row>
      <xdr:rowOff>1028590</xdr:rowOff>
    </xdr:to>
    <xdr:pic>
      <xdr:nvPicPr>
        <xdr:cNvPr id="11" name="Imagen 10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10677525" y="23241000"/>
          <a:ext cx="1552575" cy="8761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571500</xdr:colOff>
      <xdr:row>4</xdr:row>
      <xdr:rowOff>176212</xdr:rowOff>
    </xdr:from>
    <xdr:to>
      <xdr:col>9</xdr:col>
      <xdr:colOff>123825</xdr:colOff>
      <xdr:row>17</xdr:row>
      <xdr:rowOff>85725</xdr:rowOff>
    </xdr:to>
    <xdr:graphicFrame macro="">
      <xdr:nvGraphicFramePr>
        <xdr:cNvPr id="7" name="Grá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bit.ly/3KvrCby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s://bit.ly/3KiGAkO" TargetMode="External"/><Relationship Id="rId7" Type="http://schemas.openxmlformats.org/officeDocument/2006/relationships/hyperlink" Target="https://bit.ly/3xi7RQK" TargetMode="External"/><Relationship Id="rId12" Type="http://schemas.openxmlformats.org/officeDocument/2006/relationships/hyperlink" Target="https://bit.ly/3KiRxD9" TargetMode="External"/><Relationship Id="rId2" Type="http://schemas.openxmlformats.org/officeDocument/2006/relationships/hyperlink" Target="https://bit.ly/3Au7GDz" TargetMode="External"/><Relationship Id="rId1" Type="http://schemas.openxmlformats.org/officeDocument/2006/relationships/hyperlink" Target="https://bit.ly/3RjUIOA" TargetMode="External"/><Relationship Id="rId6" Type="http://schemas.openxmlformats.org/officeDocument/2006/relationships/hyperlink" Target="https://bit.ly/3yJR9dn" TargetMode="External"/><Relationship Id="rId11" Type="http://schemas.openxmlformats.org/officeDocument/2006/relationships/hyperlink" Target="https://bit.ly/3OMYpeh" TargetMode="External"/><Relationship Id="rId5" Type="http://schemas.openxmlformats.org/officeDocument/2006/relationships/hyperlink" Target="https://bit.ly/3jd9F5t" TargetMode="External"/><Relationship Id="rId10" Type="http://schemas.openxmlformats.org/officeDocument/2006/relationships/hyperlink" Target="https://bit.ly/3OLFssr" TargetMode="External"/><Relationship Id="rId4" Type="http://schemas.openxmlformats.org/officeDocument/2006/relationships/hyperlink" Target="https://bit.ly/3Kf876I" TargetMode="External"/><Relationship Id="rId9" Type="http://schemas.openxmlformats.org/officeDocument/2006/relationships/hyperlink" Target="https://bit.ly/3aht5VM" TargetMode="External"/><Relationship Id="rId1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6"/>
  <sheetViews>
    <sheetView zoomScaleNormal="100" workbookViewId="0">
      <selection activeCell="A17" sqref="A17:G19"/>
    </sheetView>
  </sheetViews>
  <sheetFormatPr baseColWidth="10" defaultColWidth="9.140625" defaultRowHeight="15"/>
  <cols>
    <col min="1" max="1" width="15" customWidth="1"/>
    <col min="2" max="2" width="28.140625" customWidth="1"/>
    <col min="3" max="3" width="41.85546875" customWidth="1"/>
    <col min="4" max="4" width="21.7109375" customWidth="1"/>
    <col min="5" max="5" width="26.7109375" customWidth="1"/>
    <col min="6" max="6" width="26.140625" customWidth="1"/>
    <col min="7" max="7" width="24.28515625" customWidth="1"/>
    <col min="8" max="8" width="21.28515625" customWidth="1"/>
  </cols>
  <sheetData>
    <row r="1" spans="1:8" s="41" customFormat="1" ht="21" customHeight="1"/>
    <row r="2" spans="1:8" s="41" customFormat="1" ht="21" customHeight="1"/>
    <row r="3" spans="1:8" s="41" customFormat="1" ht="21" customHeight="1"/>
    <row r="4" spans="1:8" s="41" customFormat="1" ht="21" customHeight="1"/>
    <row r="5" spans="1:8" s="41" customFormat="1" ht="21" customHeight="1"/>
    <row r="6" spans="1:8" s="21" customFormat="1" ht="21" customHeight="1"/>
    <row r="7" spans="1:8" s="21" customFormat="1" ht="26.25">
      <c r="A7" s="156" t="s">
        <v>99</v>
      </c>
      <c r="B7" s="156"/>
      <c r="C7" s="156"/>
      <c r="D7" s="156"/>
      <c r="E7" s="156"/>
      <c r="F7" s="156"/>
      <c r="G7" s="156"/>
    </row>
    <row r="8" spans="1:8" s="21" customFormat="1" ht="18.75">
      <c r="A8" s="42"/>
      <c r="B8" s="42"/>
      <c r="C8" s="42"/>
      <c r="D8" s="42"/>
      <c r="E8" s="42"/>
      <c r="F8" s="42"/>
    </row>
    <row r="9" spans="1:8" ht="18.75">
      <c r="A9" s="210" t="s">
        <v>0</v>
      </c>
      <c r="B9" s="210"/>
      <c r="C9" s="210"/>
      <c r="D9" s="210"/>
      <c r="E9" s="210"/>
      <c r="F9" s="210"/>
      <c r="G9" s="210"/>
      <c r="H9" s="25"/>
    </row>
    <row r="10" spans="1:8" s="4" customFormat="1" ht="15.75">
      <c r="A10" s="43" t="s">
        <v>203</v>
      </c>
      <c r="B10" s="3"/>
      <c r="C10" s="3"/>
      <c r="D10" s="3"/>
      <c r="E10" s="3"/>
      <c r="F10" s="3"/>
      <c r="G10" s="3"/>
      <c r="H10" s="25"/>
    </row>
    <row r="11" spans="1:8" s="4" customFormat="1" ht="15.75">
      <c r="A11" s="43" t="s">
        <v>224</v>
      </c>
      <c r="B11" s="3"/>
      <c r="C11" s="3"/>
      <c r="D11" s="3"/>
      <c r="E11" s="3"/>
      <c r="F11" s="3"/>
      <c r="G11" s="3"/>
      <c r="H11" s="25"/>
    </row>
    <row r="12" spans="1:8" ht="18.75">
      <c r="A12" s="211" t="s">
        <v>1</v>
      </c>
      <c r="B12" s="211"/>
      <c r="C12" s="211"/>
      <c r="D12" s="211"/>
      <c r="E12" s="211"/>
      <c r="F12" s="211"/>
      <c r="G12" s="211"/>
      <c r="H12" s="25"/>
    </row>
    <row r="13" spans="1:8" s="4" customFormat="1" ht="15" customHeight="1">
      <c r="A13" s="175" t="s">
        <v>100</v>
      </c>
      <c r="B13" s="176"/>
      <c r="C13" s="176"/>
      <c r="D13" s="176"/>
      <c r="E13" s="176"/>
      <c r="F13" s="176"/>
      <c r="G13" s="177"/>
      <c r="H13" s="26"/>
    </row>
    <row r="14" spans="1:8" s="4" customFormat="1" ht="15" customHeight="1">
      <c r="A14" s="178"/>
      <c r="B14" s="179"/>
      <c r="C14" s="179"/>
      <c r="D14" s="179"/>
      <c r="E14" s="179"/>
      <c r="F14" s="179"/>
      <c r="G14" s="180"/>
      <c r="H14" s="26"/>
    </row>
    <row r="15" spans="1:8" s="4" customFormat="1" ht="15" customHeight="1">
      <c r="A15" s="181"/>
      <c r="B15" s="182"/>
      <c r="C15" s="182"/>
      <c r="D15" s="182"/>
      <c r="E15" s="182"/>
      <c r="F15" s="182"/>
      <c r="G15" s="183"/>
      <c r="H15" s="26"/>
    </row>
    <row r="16" spans="1:8" ht="18.75">
      <c r="A16" s="212" t="s">
        <v>101</v>
      </c>
      <c r="B16" s="212"/>
      <c r="C16" s="212"/>
      <c r="D16" s="212"/>
      <c r="E16" s="212"/>
      <c r="F16" s="212"/>
      <c r="G16" s="212"/>
      <c r="H16" s="25"/>
    </row>
    <row r="17" spans="1:8" ht="15" customHeight="1">
      <c r="A17" s="184" t="s">
        <v>204</v>
      </c>
      <c r="B17" s="185"/>
      <c r="C17" s="185"/>
      <c r="D17" s="185"/>
      <c r="E17" s="185"/>
      <c r="F17" s="185"/>
      <c r="G17" s="186"/>
      <c r="H17" s="26"/>
    </row>
    <row r="18" spans="1:8" ht="15" customHeight="1">
      <c r="A18" s="187"/>
      <c r="B18" s="188"/>
      <c r="C18" s="188"/>
      <c r="D18" s="188"/>
      <c r="E18" s="188"/>
      <c r="F18" s="188"/>
      <c r="G18" s="189"/>
      <c r="H18" s="26"/>
    </row>
    <row r="19" spans="1:8" ht="15" customHeight="1">
      <c r="A19" s="190"/>
      <c r="B19" s="191"/>
      <c r="C19" s="191"/>
      <c r="D19" s="191"/>
      <c r="E19" s="191"/>
      <c r="F19" s="191"/>
      <c r="G19" s="192"/>
      <c r="H19" s="26"/>
    </row>
    <row r="20" spans="1:8" ht="15" customHeight="1">
      <c r="A20" s="29"/>
      <c r="B20" s="29"/>
      <c r="C20" s="29"/>
      <c r="D20" s="29"/>
      <c r="E20" s="29"/>
      <c r="F20" s="29"/>
      <c r="G20" s="29"/>
      <c r="H20" s="26"/>
    </row>
    <row r="21" spans="1:8" s="1" customFormat="1" ht="18.75">
      <c r="A21" s="213" t="s">
        <v>84</v>
      </c>
      <c r="B21" s="213"/>
      <c r="C21" s="213"/>
      <c r="D21" s="213"/>
      <c r="E21" s="213"/>
      <c r="F21" s="213"/>
      <c r="G21" s="213"/>
      <c r="H21" s="27"/>
    </row>
    <row r="22" spans="1:8" s="1" customFormat="1" ht="23.25" customHeight="1">
      <c r="A22" s="214" t="s">
        <v>223</v>
      </c>
      <c r="B22" s="215"/>
      <c r="C22" s="215"/>
      <c r="D22" s="215"/>
      <c r="E22" s="215"/>
      <c r="F22" s="215"/>
      <c r="G22" s="215"/>
      <c r="H22" s="27"/>
    </row>
    <row r="23" spans="1:8" ht="15.75">
      <c r="A23" s="28" t="s">
        <v>2</v>
      </c>
      <c r="B23" s="193" t="s">
        <v>3</v>
      </c>
      <c r="C23" s="194"/>
      <c r="D23" s="195" t="s">
        <v>4</v>
      </c>
      <c r="E23" s="195"/>
      <c r="F23" s="195" t="s">
        <v>5</v>
      </c>
      <c r="G23" s="195"/>
      <c r="H23" s="7"/>
    </row>
    <row r="24" spans="1:8" ht="15.75">
      <c r="A24" s="22">
        <v>1</v>
      </c>
      <c r="B24" s="174" t="s">
        <v>102</v>
      </c>
      <c r="C24" s="174"/>
      <c r="D24" s="155" t="s">
        <v>108</v>
      </c>
      <c r="E24" s="155"/>
      <c r="F24" s="128" t="s">
        <v>114</v>
      </c>
      <c r="G24" s="129"/>
      <c r="H24" s="4"/>
    </row>
    <row r="25" spans="1:8" ht="15.75">
      <c r="A25" s="22">
        <v>2</v>
      </c>
      <c r="B25" s="174" t="s">
        <v>103</v>
      </c>
      <c r="C25" s="174"/>
      <c r="D25" s="155" t="s">
        <v>109</v>
      </c>
      <c r="E25" s="155"/>
      <c r="F25" s="128" t="s">
        <v>114</v>
      </c>
      <c r="G25" s="129"/>
      <c r="H25" s="4"/>
    </row>
    <row r="26" spans="1:8" ht="15.75">
      <c r="A26" s="22">
        <v>3</v>
      </c>
      <c r="B26" s="174" t="s">
        <v>104</v>
      </c>
      <c r="C26" s="174"/>
      <c r="D26" s="155" t="s">
        <v>110</v>
      </c>
      <c r="E26" s="155"/>
      <c r="F26" s="128" t="s">
        <v>115</v>
      </c>
      <c r="G26" s="129"/>
      <c r="H26" s="4"/>
    </row>
    <row r="27" spans="1:8" ht="15.75">
      <c r="A27" s="22">
        <v>4</v>
      </c>
      <c r="B27" s="174" t="s">
        <v>105</v>
      </c>
      <c r="C27" s="174"/>
      <c r="D27" s="155" t="s">
        <v>112</v>
      </c>
      <c r="E27" s="155"/>
      <c r="F27" s="128" t="s">
        <v>114</v>
      </c>
      <c r="G27" s="129"/>
      <c r="H27" s="4"/>
    </row>
    <row r="28" spans="1:8" ht="15.75">
      <c r="A28" s="22">
        <v>5</v>
      </c>
      <c r="B28" s="174" t="s">
        <v>106</v>
      </c>
      <c r="C28" s="174"/>
      <c r="D28" s="155" t="s">
        <v>113</v>
      </c>
      <c r="E28" s="155"/>
      <c r="F28" s="128" t="s">
        <v>116</v>
      </c>
      <c r="G28" s="129"/>
      <c r="H28" s="4"/>
    </row>
    <row r="29" spans="1:8" ht="15.75">
      <c r="A29" s="22">
        <v>6</v>
      </c>
      <c r="B29" s="174" t="s">
        <v>107</v>
      </c>
      <c r="C29" s="174"/>
      <c r="D29" s="155" t="s">
        <v>111</v>
      </c>
      <c r="E29" s="155"/>
      <c r="F29" s="128" t="s">
        <v>117</v>
      </c>
      <c r="G29" s="129"/>
      <c r="H29" s="4"/>
    </row>
    <row r="30" spans="1:8" ht="15.75">
      <c r="A30" s="240" t="s">
        <v>76</v>
      </c>
      <c r="B30" s="240"/>
      <c r="C30" s="240"/>
      <c r="D30" s="240"/>
      <c r="E30" s="139" t="s">
        <v>118</v>
      </c>
      <c r="F30" s="139"/>
      <c r="G30" s="139"/>
      <c r="H30" s="4"/>
    </row>
    <row r="31" spans="1:8" ht="15.75" customHeight="1">
      <c r="A31" s="241" t="s">
        <v>78</v>
      </c>
      <c r="B31" s="241"/>
      <c r="C31" s="241"/>
      <c r="D31" s="241"/>
      <c r="E31" s="139" t="s">
        <v>119</v>
      </c>
      <c r="F31" s="139"/>
      <c r="G31" s="139"/>
      <c r="H31" s="4"/>
    </row>
    <row r="32" spans="1:8" ht="15.75" customHeight="1">
      <c r="A32" s="241" t="s">
        <v>77</v>
      </c>
      <c r="B32" s="241"/>
      <c r="C32" s="241"/>
      <c r="D32" s="241"/>
      <c r="E32" s="139" t="s">
        <v>120</v>
      </c>
      <c r="F32" s="139"/>
      <c r="G32" s="139"/>
      <c r="H32" s="4"/>
    </row>
    <row r="33" spans="1:8" ht="15.75" customHeight="1">
      <c r="A33" s="241" t="s">
        <v>81</v>
      </c>
      <c r="B33" s="241"/>
      <c r="C33" s="241"/>
      <c r="D33" s="241"/>
      <c r="E33" s="139" t="s">
        <v>118</v>
      </c>
      <c r="F33" s="139"/>
      <c r="G33" s="139"/>
      <c r="H33" s="4"/>
    </row>
    <row r="34" spans="1:8" s="21" customFormat="1" ht="15.75" customHeight="1">
      <c r="A34" s="89"/>
      <c r="B34" s="89"/>
      <c r="C34" s="89"/>
      <c r="D34" s="89"/>
      <c r="E34" s="19"/>
      <c r="F34" s="19"/>
      <c r="G34" s="19"/>
      <c r="H34" s="20"/>
    </row>
    <row r="35" spans="1:8" s="21" customFormat="1" ht="15.75">
      <c r="A35" s="20"/>
      <c r="B35" s="20"/>
      <c r="C35" s="20"/>
      <c r="D35" s="20"/>
      <c r="E35" s="20"/>
      <c r="F35" s="20"/>
      <c r="G35" s="20"/>
      <c r="H35" s="20"/>
    </row>
    <row r="36" spans="1:8" ht="18.75">
      <c r="A36" s="199" t="s">
        <v>83</v>
      </c>
      <c r="B36" s="200"/>
      <c r="C36" s="200"/>
      <c r="D36" s="200"/>
      <c r="E36" s="200"/>
      <c r="F36" s="200"/>
      <c r="G36" s="200"/>
      <c r="H36" s="4"/>
    </row>
    <row r="37" spans="1:8" ht="17.25">
      <c r="A37" s="201" t="s">
        <v>6</v>
      </c>
      <c r="B37" s="202"/>
      <c r="C37" s="202"/>
      <c r="D37" s="202"/>
      <c r="E37" s="202"/>
      <c r="F37" s="202"/>
      <c r="G37" s="202"/>
      <c r="H37" s="4"/>
    </row>
    <row r="38" spans="1:8" ht="15" customHeight="1">
      <c r="A38" s="157" t="s">
        <v>121</v>
      </c>
      <c r="B38" s="158"/>
      <c r="C38" s="158"/>
      <c r="D38" s="158"/>
      <c r="E38" s="158"/>
      <c r="F38" s="158"/>
      <c r="G38" s="158"/>
      <c r="H38" s="4"/>
    </row>
    <row r="39" spans="1:8" ht="15" customHeight="1">
      <c r="A39" s="149" t="s">
        <v>220</v>
      </c>
      <c r="B39" s="158"/>
      <c r="C39" s="158"/>
      <c r="D39" s="158"/>
      <c r="E39" s="158"/>
      <c r="F39" s="158"/>
      <c r="G39" s="158"/>
      <c r="H39" s="4"/>
    </row>
    <row r="40" spans="1:8" ht="15.75" customHeight="1">
      <c r="A40" s="203" t="s">
        <v>122</v>
      </c>
      <c r="B40" s="203"/>
      <c r="C40" s="203"/>
      <c r="D40" s="203"/>
      <c r="E40" s="203"/>
      <c r="F40" s="203"/>
      <c r="G40" s="203"/>
      <c r="H40" s="4"/>
    </row>
    <row r="41" spans="1:8" ht="18.75" customHeight="1">
      <c r="A41" s="149" t="s">
        <v>221</v>
      </c>
      <c r="B41" s="196"/>
      <c r="C41" s="196"/>
      <c r="D41" s="196"/>
      <c r="E41" s="196"/>
      <c r="F41" s="196"/>
      <c r="G41" s="196"/>
      <c r="H41" s="4"/>
    </row>
    <row r="42" spans="1:8" ht="31.5">
      <c r="A42" s="23" t="s">
        <v>7</v>
      </c>
      <c r="B42" s="197" t="s">
        <v>88</v>
      </c>
      <c r="C42" s="198"/>
      <c r="D42" s="23" t="s">
        <v>8</v>
      </c>
      <c r="E42" s="133" t="s">
        <v>9</v>
      </c>
      <c r="F42" s="134"/>
      <c r="G42" s="30" t="s">
        <v>10</v>
      </c>
      <c r="H42" s="4"/>
    </row>
    <row r="43" spans="1:8" ht="32.25" customHeight="1">
      <c r="A43" s="167" t="s">
        <v>11</v>
      </c>
      <c r="B43" s="161" t="s">
        <v>123</v>
      </c>
      <c r="C43" s="162"/>
      <c r="D43" s="32" t="s">
        <v>124</v>
      </c>
      <c r="E43" s="135" t="s">
        <v>125</v>
      </c>
      <c r="F43" s="136"/>
      <c r="G43" s="159" t="s">
        <v>128</v>
      </c>
      <c r="H43" s="4"/>
    </row>
    <row r="44" spans="1:8" ht="30" customHeight="1">
      <c r="A44" s="168"/>
      <c r="B44" s="163"/>
      <c r="C44" s="164"/>
      <c r="D44" s="32" t="s">
        <v>127</v>
      </c>
      <c r="E44" s="135" t="s">
        <v>126</v>
      </c>
      <c r="F44" s="136"/>
      <c r="G44" s="160"/>
      <c r="H44" s="4"/>
    </row>
    <row r="45" spans="1:8" ht="81.75" customHeight="1">
      <c r="A45" s="169"/>
      <c r="B45" s="165"/>
      <c r="C45" s="166"/>
      <c r="D45" s="10" t="s">
        <v>129</v>
      </c>
      <c r="E45" s="135" t="s">
        <v>130</v>
      </c>
      <c r="F45" s="136"/>
      <c r="G45" s="170" t="s">
        <v>131</v>
      </c>
      <c r="H45" s="4"/>
    </row>
    <row r="46" spans="1:8" ht="29.25" customHeight="1">
      <c r="A46" s="10" t="s">
        <v>12</v>
      </c>
      <c r="B46" s="142" t="s">
        <v>133</v>
      </c>
      <c r="C46" s="144"/>
      <c r="D46" s="10" t="s">
        <v>132</v>
      </c>
      <c r="E46" s="135" t="s">
        <v>134</v>
      </c>
      <c r="F46" s="136"/>
      <c r="G46" s="171"/>
      <c r="H46" s="4"/>
    </row>
    <row r="47" spans="1:8" ht="41.25" customHeight="1">
      <c r="A47" s="172" t="s">
        <v>135</v>
      </c>
      <c r="B47" s="172"/>
      <c r="C47" s="172"/>
      <c r="D47" s="172"/>
      <c r="E47" s="172"/>
      <c r="F47" s="172"/>
      <c r="G47" s="172"/>
      <c r="H47" s="4"/>
    </row>
    <row r="48" spans="1:8" ht="41.25" customHeight="1">
      <c r="A48" s="172" t="s">
        <v>136</v>
      </c>
      <c r="B48" s="172"/>
      <c r="C48" s="172"/>
      <c r="D48" s="172"/>
      <c r="E48" s="172"/>
      <c r="F48" s="172"/>
      <c r="G48" s="172"/>
      <c r="H48" s="4"/>
    </row>
    <row r="49" spans="1:8" ht="18.75">
      <c r="A49" s="209" t="s">
        <v>85</v>
      </c>
      <c r="B49" s="209"/>
      <c r="C49" s="209"/>
      <c r="D49" s="209"/>
      <c r="E49" s="209"/>
      <c r="F49" s="209"/>
      <c r="G49" s="209"/>
      <c r="H49" s="4"/>
    </row>
    <row r="50" spans="1:8" ht="17.25">
      <c r="A50" s="137" t="s">
        <v>13</v>
      </c>
      <c r="B50" s="137"/>
      <c r="C50" s="137"/>
      <c r="D50" s="137"/>
      <c r="E50" s="137"/>
      <c r="F50" s="137"/>
      <c r="G50" s="137"/>
      <c r="H50" s="4"/>
    </row>
    <row r="51" spans="1:8" ht="15.75">
      <c r="A51" s="9" t="s">
        <v>14</v>
      </c>
      <c r="B51" s="204" t="s">
        <v>79</v>
      </c>
      <c r="C51" s="205"/>
      <c r="D51" s="206"/>
      <c r="E51" s="207" t="s">
        <v>90</v>
      </c>
      <c r="F51" s="208"/>
      <c r="G51" s="208"/>
      <c r="H51" s="4"/>
    </row>
    <row r="52" spans="1:8" ht="15.75">
      <c r="A52" s="106" t="s">
        <v>217</v>
      </c>
      <c r="B52" s="142" t="s">
        <v>137</v>
      </c>
      <c r="C52" s="143"/>
      <c r="D52" s="144"/>
      <c r="E52" s="145" t="s">
        <v>226</v>
      </c>
      <c r="F52" s="138"/>
      <c r="G52" s="138"/>
      <c r="H52" s="4"/>
    </row>
    <row r="53" spans="1:8" ht="15.75">
      <c r="A53" s="106" t="s">
        <v>218</v>
      </c>
      <c r="B53" s="142" t="s">
        <v>228</v>
      </c>
      <c r="C53" s="143"/>
      <c r="D53" s="144"/>
      <c r="E53" s="145" t="s">
        <v>229</v>
      </c>
      <c r="F53" s="138"/>
      <c r="G53" s="138"/>
      <c r="H53" s="4"/>
    </row>
    <row r="54" spans="1:8" ht="15.75">
      <c r="A54" s="106" t="s">
        <v>225</v>
      </c>
      <c r="B54" s="142" t="s">
        <v>228</v>
      </c>
      <c r="C54" s="143"/>
      <c r="D54" s="144"/>
      <c r="E54" s="145" t="s">
        <v>227</v>
      </c>
      <c r="F54" s="138"/>
      <c r="G54" s="138"/>
      <c r="H54" s="4"/>
    </row>
    <row r="55" spans="1:8" ht="15.75">
      <c r="A55" s="106"/>
      <c r="B55" s="142"/>
      <c r="C55" s="143"/>
      <c r="D55" s="144"/>
      <c r="E55" s="145"/>
      <c r="F55" s="138"/>
      <c r="G55" s="138"/>
      <c r="H55" s="4"/>
    </row>
    <row r="56" spans="1:8" s="21" customFormat="1" ht="15.75">
      <c r="A56" s="35"/>
      <c r="B56" s="19"/>
      <c r="C56" s="19"/>
      <c r="D56" s="19"/>
      <c r="E56" s="19"/>
      <c r="F56" s="19"/>
      <c r="G56" s="19"/>
      <c r="H56" s="20"/>
    </row>
    <row r="57" spans="1:8" ht="17.25">
      <c r="A57" s="137" t="s">
        <v>16</v>
      </c>
      <c r="B57" s="137"/>
      <c r="C57" s="137"/>
      <c r="D57" s="137"/>
      <c r="E57" s="137"/>
      <c r="F57" s="137"/>
      <c r="G57" s="137"/>
      <c r="H57" s="4"/>
    </row>
    <row r="58" spans="1:8" ht="15.75">
      <c r="A58" s="9" t="s">
        <v>14</v>
      </c>
      <c r="B58" s="138" t="s">
        <v>15</v>
      </c>
      <c r="C58" s="138"/>
      <c r="D58" s="138"/>
      <c r="E58" s="139" t="s">
        <v>89</v>
      </c>
      <c r="F58" s="139"/>
      <c r="G58" s="139"/>
      <c r="H58" s="4"/>
    </row>
    <row r="59" spans="1:8" ht="15.75" customHeight="1">
      <c r="A59" s="106" t="s">
        <v>217</v>
      </c>
      <c r="B59" s="140">
        <v>1</v>
      </c>
      <c r="C59" s="141"/>
      <c r="D59" s="141"/>
      <c r="E59" s="146" t="s">
        <v>230</v>
      </c>
      <c r="F59" s="147"/>
      <c r="G59" s="148"/>
      <c r="H59" s="4"/>
    </row>
    <row r="60" spans="1:8" ht="15.75">
      <c r="A60" s="106" t="s">
        <v>218</v>
      </c>
      <c r="B60" s="140">
        <v>1</v>
      </c>
      <c r="C60" s="141"/>
      <c r="D60" s="141"/>
      <c r="E60" s="149"/>
      <c r="F60" s="150"/>
      <c r="G60" s="151"/>
      <c r="H60" s="4"/>
    </row>
    <row r="61" spans="1:8" ht="15.75">
      <c r="A61" s="106" t="s">
        <v>225</v>
      </c>
      <c r="B61" s="140">
        <v>1</v>
      </c>
      <c r="C61" s="141"/>
      <c r="D61" s="141"/>
      <c r="E61" s="149"/>
      <c r="F61" s="150"/>
      <c r="G61" s="151"/>
      <c r="H61" s="4"/>
    </row>
    <row r="62" spans="1:8" ht="15.75">
      <c r="A62" s="106" t="s">
        <v>231</v>
      </c>
      <c r="B62" s="140">
        <v>1</v>
      </c>
      <c r="C62" s="141"/>
      <c r="D62" s="141"/>
      <c r="E62" s="152"/>
      <c r="F62" s="153"/>
      <c r="G62" s="154"/>
      <c r="H62" s="4"/>
    </row>
    <row r="63" spans="1:8" s="21" customFormat="1" ht="15.75">
      <c r="A63" s="90"/>
      <c r="B63" s="90"/>
      <c r="C63" s="90"/>
      <c r="D63" s="90"/>
      <c r="E63" s="91"/>
      <c r="F63" s="92"/>
      <c r="G63" s="92"/>
      <c r="H63" s="20"/>
    </row>
    <row r="64" spans="1:8" s="21" customFormat="1" ht="15.75">
      <c r="A64" s="20"/>
      <c r="B64" s="20"/>
      <c r="C64" s="20"/>
      <c r="D64" s="20"/>
      <c r="E64" s="20"/>
      <c r="F64" s="20"/>
      <c r="G64" s="20"/>
      <c r="H64" s="20"/>
    </row>
    <row r="65" spans="1:15" ht="17.25">
      <c r="A65" s="130" t="s">
        <v>17</v>
      </c>
      <c r="B65" s="130"/>
      <c r="C65" s="130"/>
      <c r="D65" s="130"/>
      <c r="E65" s="130"/>
      <c r="F65" s="130"/>
      <c r="G65" s="130"/>
      <c r="H65" s="4"/>
    </row>
    <row r="66" spans="1:15" ht="15.75">
      <c r="A66" s="12" t="s">
        <v>14</v>
      </c>
      <c r="B66" s="5" t="s">
        <v>18</v>
      </c>
      <c r="C66" s="139" t="s">
        <v>19</v>
      </c>
      <c r="D66" s="139"/>
      <c r="E66" s="139" t="s">
        <v>20</v>
      </c>
      <c r="F66" s="139"/>
      <c r="G66" s="5" t="s">
        <v>91</v>
      </c>
      <c r="H66" s="4"/>
    </row>
    <row r="67" spans="1:15" ht="15.75">
      <c r="A67" s="13" t="s">
        <v>225</v>
      </c>
      <c r="B67" s="84" t="s">
        <v>120</v>
      </c>
      <c r="C67" s="128" t="s">
        <v>120</v>
      </c>
      <c r="D67" s="129"/>
      <c r="E67" s="155" t="s">
        <v>234</v>
      </c>
      <c r="F67" s="155"/>
      <c r="G67" s="173" t="s">
        <v>138</v>
      </c>
      <c r="H67" s="4"/>
    </row>
    <row r="68" spans="1:15" ht="15.75">
      <c r="A68" s="13" t="s">
        <v>231</v>
      </c>
      <c r="B68" s="84" t="s">
        <v>119</v>
      </c>
      <c r="C68" s="128" t="s">
        <v>119</v>
      </c>
      <c r="D68" s="129"/>
      <c r="E68" s="155" t="s">
        <v>234</v>
      </c>
      <c r="F68" s="155"/>
      <c r="G68" s="173"/>
      <c r="H68" s="4"/>
    </row>
    <row r="69" spans="1:15" ht="15.75">
      <c r="A69" s="13" t="s">
        <v>232</v>
      </c>
      <c r="B69" s="11" t="s">
        <v>233</v>
      </c>
      <c r="C69" s="128" t="s">
        <v>233</v>
      </c>
      <c r="D69" s="129"/>
      <c r="E69" s="155" t="s">
        <v>234</v>
      </c>
      <c r="F69" s="155"/>
      <c r="G69" s="171"/>
      <c r="H69" s="4"/>
    </row>
    <row r="70" spans="1:15" s="21" customFormat="1" ht="15.75">
      <c r="A70" s="111"/>
      <c r="B70" s="19"/>
      <c r="C70" s="19"/>
      <c r="D70" s="19"/>
      <c r="E70" s="19"/>
      <c r="F70" s="19"/>
      <c r="G70" s="19"/>
      <c r="H70" s="20"/>
    </row>
    <row r="71" spans="1:15" ht="17.25">
      <c r="A71" s="217" t="s">
        <v>96</v>
      </c>
      <c r="B71" s="217"/>
      <c r="C71" s="217"/>
      <c r="D71" s="217"/>
      <c r="E71" s="217"/>
      <c r="F71" s="217"/>
      <c r="G71" s="217"/>
      <c r="H71" s="7"/>
    </row>
    <row r="72" spans="1:15" s="85" customFormat="1" ht="31.5">
      <c r="A72" s="66" t="s">
        <v>22</v>
      </c>
      <c r="B72" s="66" t="s">
        <v>23</v>
      </c>
      <c r="C72" s="66" t="s">
        <v>24</v>
      </c>
      <c r="D72" s="67" t="s">
        <v>25</v>
      </c>
      <c r="E72" s="66" t="s">
        <v>26</v>
      </c>
      <c r="F72" s="66" t="s">
        <v>27</v>
      </c>
      <c r="G72" s="66" t="s">
        <v>28</v>
      </c>
    </row>
    <row r="73" spans="1:15" ht="47.25">
      <c r="A73" s="83" t="s">
        <v>139</v>
      </c>
      <c r="B73" s="113" t="s">
        <v>255</v>
      </c>
      <c r="C73" s="120">
        <v>0.81</v>
      </c>
      <c r="D73" s="83" t="s">
        <v>140</v>
      </c>
      <c r="E73" s="54">
        <v>2427448272</v>
      </c>
      <c r="F73" s="120">
        <v>0.35</v>
      </c>
      <c r="G73" s="55" t="s">
        <v>254</v>
      </c>
    </row>
    <row r="74" spans="1:15" ht="36" customHeight="1">
      <c r="A74" s="58"/>
      <c r="B74" s="59"/>
      <c r="C74" s="60"/>
      <c r="D74" s="61"/>
      <c r="E74" s="100"/>
      <c r="F74" s="119"/>
      <c r="G74" s="62"/>
    </row>
    <row r="75" spans="1:15" ht="36" customHeight="1">
      <c r="A75" s="38"/>
      <c r="B75" s="40"/>
      <c r="C75" s="56"/>
      <c r="D75" s="39"/>
      <c r="E75" s="57"/>
      <c r="F75" s="56"/>
      <c r="G75" s="63"/>
    </row>
    <row r="76" spans="1:15" ht="36" customHeight="1">
      <c r="A76" s="38"/>
      <c r="B76" s="40"/>
      <c r="C76" s="56"/>
      <c r="D76" s="39"/>
      <c r="E76" s="57"/>
      <c r="F76" s="56"/>
      <c r="G76" s="63"/>
    </row>
    <row r="77" spans="1:15" ht="36" customHeight="1">
      <c r="A77" s="242"/>
      <c r="B77" s="182"/>
      <c r="C77" s="182"/>
      <c r="D77" s="182"/>
      <c r="E77" s="182"/>
      <c r="F77" s="182"/>
      <c r="G77" s="183"/>
      <c r="H77" s="4"/>
      <c r="I77" s="4"/>
      <c r="J77" s="4"/>
      <c r="K77" s="4"/>
      <c r="L77" s="4"/>
      <c r="M77" s="4"/>
      <c r="N77" s="4"/>
      <c r="O77" s="4"/>
    </row>
    <row r="78" spans="1:15" ht="15.75">
      <c r="A78" s="33"/>
      <c r="B78" s="33"/>
      <c r="C78" s="33"/>
      <c r="D78" s="33"/>
      <c r="E78" s="33"/>
      <c r="F78" s="33"/>
      <c r="G78" s="33"/>
      <c r="H78" s="4"/>
      <c r="I78" s="4"/>
      <c r="J78" s="4"/>
      <c r="K78" s="4"/>
      <c r="L78" s="4"/>
      <c r="M78" s="4"/>
      <c r="N78" s="4"/>
      <c r="O78" s="4"/>
    </row>
    <row r="79" spans="1:15" ht="17.25">
      <c r="A79" s="216" t="s">
        <v>80</v>
      </c>
      <c r="B79" s="216"/>
      <c r="C79" s="216"/>
      <c r="D79" s="216"/>
      <c r="E79" s="216"/>
      <c r="F79" s="216"/>
      <c r="G79" s="216"/>
      <c r="H79" s="4"/>
    </row>
    <row r="80" spans="1:15" ht="15.75">
      <c r="A80" s="218" t="s">
        <v>22</v>
      </c>
      <c r="B80" s="218"/>
      <c r="C80" s="31" t="s">
        <v>29</v>
      </c>
      <c r="D80" s="31" t="s">
        <v>30</v>
      </c>
      <c r="E80" s="31" t="s">
        <v>31</v>
      </c>
      <c r="F80" s="178" t="s">
        <v>32</v>
      </c>
      <c r="G80" s="180"/>
    </row>
    <row r="81" spans="1:8" ht="15.75">
      <c r="A81" s="128" t="s">
        <v>148</v>
      </c>
      <c r="B81" s="129"/>
      <c r="C81" s="6"/>
      <c r="D81" s="6"/>
      <c r="E81" s="6"/>
      <c r="F81" s="155"/>
      <c r="G81" s="155"/>
    </row>
    <row r="82" spans="1:8" s="21" customFormat="1" ht="15" customHeight="1">
      <c r="A82" s="35"/>
      <c r="B82" s="35"/>
      <c r="C82" s="24"/>
      <c r="D82" s="24"/>
      <c r="E82" s="24"/>
      <c r="F82" s="35"/>
      <c r="G82" s="35"/>
    </row>
    <row r="83" spans="1:8" ht="17.25">
      <c r="A83" s="217" t="s">
        <v>144</v>
      </c>
      <c r="B83" s="217"/>
      <c r="C83" s="217"/>
      <c r="D83" s="217"/>
      <c r="E83" s="217"/>
      <c r="F83" s="217"/>
      <c r="G83" s="217"/>
      <c r="H83" s="7"/>
    </row>
    <row r="84" spans="1:8" ht="31.5">
      <c r="A84" s="5" t="s">
        <v>22</v>
      </c>
      <c r="B84" s="5" t="s">
        <v>23</v>
      </c>
      <c r="C84" s="5" t="s">
        <v>24</v>
      </c>
      <c r="D84" s="5" t="s">
        <v>25</v>
      </c>
      <c r="E84" s="5" t="s">
        <v>27</v>
      </c>
      <c r="F84" s="5" t="s">
        <v>33</v>
      </c>
      <c r="G84" s="14" t="s">
        <v>34</v>
      </c>
    </row>
    <row r="85" spans="1:8" ht="97.5" customHeight="1">
      <c r="A85" s="6" t="s">
        <v>141</v>
      </c>
      <c r="B85" s="131" t="s">
        <v>143</v>
      </c>
      <c r="C85" s="117" t="s">
        <v>256</v>
      </c>
      <c r="D85" s="131" t="s">
        <v>140</v>
      </c>
      <c r="E85" s="121">
        <f>344/405</f>
        <v>0.84938271604938276</v>
      </c>
      <c r="F85" s="45" t="s">
        <v>145</v>
      </c>
      <c r="G85" s="55" t="s">
        <v>258</v>
      </c>
    </row>
    <row r="86" spans="1:8" ht="177" customHeight="1">
      <c r="A86" s="6" t="s">
        <v>142</v>
      </c>
      <c r="B86" s="132"/>
      <c r="C86" s="117" t="s">
        <v>257</v>
      </c>
      <c r="D86" s="132"/>
      <c r="E86" s="122">
        <f>12/34</f>
        <v>0.35294117647058826</v>
      </c>
      <c r="F86" s="44" t="s">
        <v>146</v>
      </c>
      <c r="G86" s="123"/>
      <c r="H86" s="51"/>
    </row>
    <row r="87" spans="1:8" s="34" customFormat="1" ht="15.75">
      <c r="A87" s="19"/>
      <c r="B87" s="19"/>
      <c r="C87" s="19"/>
      <c r="D87" s="19"/>
      <c r="E87" s="19"/>
      <c r="F87" s="19"/>
      <c r="G87" s="19"/>
      <c r="H87" s="24"/>
    </row>
    <row r="88" spans="1:8" ht="17.25">
      <c r="A88" s="216" t="s">
        <v>35</v>
      </c>
      <c r="B88" s="216"/>
      <c r="C88" s="216"/>
      <c r="D88" s="216"/>
      <c r="E88" s="216"/>
      <c r="F88" s="216"/>
      <c r="G88" s="216"/>
      <c r="H88" s="4"/>
    </row>
    <row r="89" spans="1:8" ht="31.5">
      <c r="A89" s="5" t="s">
        <v>36</v>
      </c>
      <c r="B89" s="5" t="s">
        <v>37</v>
      </c>
      <c r="C89" s="2" t="s">
        <v>93</v>
      </c>
      <c r="D89" s="5" t="s">
        <v>38</v>
      </c>
      <c r="E89" s="18" t="s">
        <v>39</v>
      </c>
      <c r="F89" s="14" t="s">
        <v>40</v>
      </c>
      <c r="G89" s="5" t="s">
        <v>41</v>
      </c>
      <c r="H89" s="4"/>
    </row>
    <row r="90" spans="1:8" ht="15.75" customHeight="1">
      <c r="A90" s="102">
        <v>409655</v>
      </c>
      <c r="B90" s="97" t="s">
        <v>235</v>
      </c>
      <c r="C90" s="101">
        <v>44784</v>
      </c>
      <c r="D90" s="112">
        <v>5256480000</v>
      </c>
      <c r="E90" s="107" t="s">
        <v>236</v>
      </c>
      <c r="F90" s="97" t="s">
        <v>222</v>
      </c>
      <c r="G90" s="114" t="s">
        <v>237</v>
      </c>
      <c r="H90" s="4"/>
    </row>
    <row r="91" spans="1:8" ht="47.25">
      <c r="A91" s="251">
        <v>409914</v>
      </c>
      <c r="B91" s="131" t="s">
        <v>238</v>
      </c>
      <c r="C91" s="235">
        <v>44805</v>
      </c>
      <c r="D91" s="112">
        <v>4923293</v>
      </c>
      <c r="E91" s="44" t="s">
        <v>239</v>
      </c>
      <c r="F91" s="131" t="s">
        <v>222</v>
      </c>
      <c r="G91" s="170" t="s">
        <v>241</v>
      </c>
      <c r="H91" s="4"/>
    </row>
    <row r="92" spans="1:8" ht="15.75" customHeight="1">
      <c r="A92" s="252"/>
      <c r="B92" s="132"/>
      <c r="C92" s="236"/>
      <c r="D92" s="112">
        <v>257553000</v>
      </c>
      <c r="E92" s="44" t="s">
        <v>240</v>
      </c>
      <c r="F92" s="132"/>
      <c r="G92" s="171"/>
      <c r="H92" s="4"/>
    </row>
    <row r="93" spans="1:8" ht="78.75">
      <c r="A93" s="102">
        <v>409647</v>
      </c>
      <c r="B93" s="107" t="s">
        <v>242</v>
      </c>
      <c r="C93" s="101">
        <v>44805</v>
      </c>
      <c r="D93" s="112">
        <v>78000000</v>
      </c>
      <c r="E93" s="44" t="s">
        <v>243</v>
      </c>
      <c r="F93" s="107" t="s">
        <v>222</v>
      </c>
      <c r="G93" s="109" t="s">
        <v>244</v>
      </c>
      <c r="H93" s="4"/>
    </row>
    <row r="94" spans="1:8" s="34" customFormat="1" ht="15.75">
      <c r="A94" s="19"/>
      <c r="B94" s="19"/>
      <c r="C94" s="19"/>
      <c r="D94" s="19"/>
      <c r="E94" s="19"/>
      <c r="F94" s="19"/>
      <c r="G94" s="19"/>
      <c r="H94" s="24"/>
    </row>
    <row r="95" spans="1:8" ht="17.25">
      <c r="A95" s="217" t="s">
        <v>98</v>
      </c>
      <c r="B95" s="217"/>
      <c r="C95" s="217"/>
      <c r="D95" s="217"/>
      <c r="E95" s="217"/>
      <c r="F95" s="217"/>
      <c r="G95" s="217"/>
      <c r="H95" s="4"/>
    </row>
    <row r="96" spans="1:8" ht="15.75">
      <c r="A96" s="243" t="s">
        <v>178</v>
      </c>
      <c r="B96" s="243"/>
      <c r="C96" s="243"/>
      <c r="D96" s="243"/>
      <c r="E96" s="243"/>
      <c r="F96" s="243"/>
      <c r="G96" s="243"/>
      <c r="H96" s="4"/>
    </row>
    <row r="97" spans="1:8" ht="31.5">
      <c r="A97" s="5" t="s">
        <v>42</v>
      </c>
      <c r="B97" s="5" t="s">
        <v>43</v>
      </c>
      <c r="C97" s="5" t="s">
        <v>22</v>
      </c>
      <c r="D97" s="5" t="s">
        <v>44</v>
      </c>
      <c r="E97" s="5" t="s">
        <v>45</v>
      </c>
      <c r="F97" s="5" t="s">
        <v>46</v>
      </c>
      <c r="G97" s="14" t="s">
        <v>47</v>
      </c>
      <c r="H97" s="4"/>
    </row>
    <row r="98" spans="1:8" ht="15.75">
      <c r="A98" s="6">
        <v>100</v>
      </c>
      <c r="B98" s="36">
        <v>111</v>
      </c>
      <c r="C98" s="6" t="s">
        <v>149</v>
      </c>
      <c r="D98" s="46">
        <v>11152800000</v>
      </c>
      <c r="E98" s="46">
        <v>8364600000</v>
      </c>
      <c r="F98" s="46">
        <f>+D98-E98</f>
        <v>2788200000</v>
      </c>
      <c r="G98" s="170" t="s">
        <v>253</v>
      </c>
      <c r="H98" s="4"/>
    </row>
    <row r="99" spans="1:8" ht="15.75">
      <c r="A99" s="6"/>
      <c r="B99" s="36">
        <v>111</v>
      </c>
      <c r="C99" s="6" t="s">
        <v>149</v>
      </c>
      <c r="D99" s="46">
        <v>1788000000</v>
      </c>
      <c r="E99" s="46">
        <v>1302000000</v>
      </c>
      <c r="F99" s="46">
        <f t="shared" ref="F99:F130" si="0">+D99-E99</f>
        <v>486000000</v>
      </c>
      <c r="G99" s="173"/>
      <c r="H99" s="4"/>
    </row>
    <row r="100" spans="1:8" ht="15.75">
      <c r="A100" s="6"/>
      <c r="B100" s="36">
        <v>112</v>
      </c>
      <c r="C100" s="6" t="s">
        <v>150</v>
      </c>
      <c r="D100" s="46">
        <v>240000000</v>
      </c>
      <c r="E100" s="46">
        <v>180000000</v>
      </c>
      <c r="F100" s="46">
        <f t="shared" si="0"/>
        <v>60000000</v>
      </c>
      <c r="G100" s="173"/>
      <c r="H100" s="4"/>
    </row>
    <row r="101" spans="1:8" ht="15.75">
      <c r="A101" s="6"/>
      <c r="B101" s="36">
        <v>113</v>
      </c>
      <c r="C101" s="6" t="s">
        <v>151</v>
      </c>
      <c r="D101" s="46">
        <v>188272800</v>
      </c>
      <c r="E101" s="46">
        <v>141204600</v>
      </c>
      <c r="F101" s="46">
        <f t="shared" si="0"/>
        <v>47068200</v>
      </c>
      <c r="G101" s="173"/>
      <c r="H101" s="4"/>
    </row>
    <row r="102" spans="1:8" ht="15.75">
      <c r="A102" s="6"/>
      <c r="B102" s="36">
        <v>114</v>
      </c>
      <c r="C102" s="6" t="s">
        <v>152</v>
      </c>
      <c r="D102" s="46">
        <v>929400000</v>
      </c>
      <c r="E102" s="46">
        <v>0</v>
      </c>
      <c r="F102" s="46">
        <f t="shared" si="0"/>
        <v>929400000</v>
      </c>
      <c r="G102" s="173"/>
      <c r="H102" s="4"/>
    </row>
    <row r="103" spans="1:8" ht="15.75">
      <c r="A103" s="6"/>
      <c r="B103" s="36">
        <v>114</v>
      </c>
      <c r="C103" s="6" t="s">
        <v>152</v>
      </c>
      <c r="D103" s="46">
        <v>184689400</v>
      </c>
      <c r="E103" s="46">
        <v>0</v>
      </c>
      <c r="F103" s="46">
        <f t="shared" si="0"/>
        <v>184689400</v>
      </c>
      <c r="G103" s="173"/>
      <c r="H103" s="4"/>
    </row>
    <row r="104" spans="1:8" ht="15.75">
      <c r="A104" s="6"/>
      <c r="B104" s="36">
        <v>123</v>
      </c>
      <c r="C104" s="6" t="s">
        <v>153</v>
      </c>
      <c r="D104" s="46">
        <v>143372900</v>
      </c>
      <c r="E104" s="46">
        <v>0</v>
      </c>
      <c r="F104" s="46">
        <f t="shared" si="0"/>
        <v>143372900</v>
      </c>
      <c r="G104" s="173"/>
      <c r="H104" s="4"/>
    </row>
    <row r="105" spans="1:8" ht="15.75">
      <c r="A105" s="6"/>
      <c r="B105" s="36">
        <v>131</v>
      </c>
      <c r="C105" s="6" t="s">
        <v>154</v>
      </c>
      <c r="D105" s="46">
        <v>370740948</v>
      </c>
      <c r="E105" s="46">
        <v>349667972</v>
      </c>
      <c r="F105" s="46">
        <f t="shared" si="0"/>
        <v>21072976</v>
      </c>
      <c r="G105" s="173"/>
      <c r="H105" s="4"/>
    </row>
    <row r="106" spans="1:8" ht="15.75">
      <c r="A106" s="6"/>
      <c r="B106" s="36">
        <v>133</v>
      </c>
      <c r="C106" s="6" t="s">
        <v>155</v>
      </c>
      <c r="D106" s="46">
        <v>1070271143</v>
      </c>
      <c r="E106" s="46">
        <v>718772000</v>
      </c>
      <c r="F106" s="46">
        <f t="shared" si="0"/>
        <v>351499143</v>
      </c>
      <c r="G106" s="173"/>
      <c r="H106" s="4"/>
    </row>
    <row r="107" spans="1:8" ht="15.75">
      <c r="A107" s="6"/>
      <c r="B107" s="36">
        <v>144</v>
      </c>
      <c r="C107" s="6" t="s">
        <v>156</v>
      </c>
      <c r="D107" s="46">
        <v>1186588347</v>
      </c>
      <c r="E107" s="46">
        <v>694507423</v>
      </c>
      <c r="F107" s="46">
        <f t="shared" si="0"/>
        <v>492080924</v>
      </c>
      <c r="G107" s="173"/>
      <c r="H107" s="4"/>
    </row>
    <row r="108" spans="1:8" ht="15.75">
      <c r="A108" s="6"/>
      <c r="B108" s="36">
        <v>199</v>
      </c>
      <c r="C108" s="6" t="s">
        <v>157</v>
      </c>
      <c r="D108" s="46">
        <v>557179632</v>
      </c>
      <c r="E108" s="46">
        <v>457760233</v>
      </c>
      <c r="F108" s="46">
        <f t="shared" si="0"/>
        <v>99419399</v>
      </c>
      <c r="G108" s="173"/>
      <c r="H108" s="4"/>
    </row>
    <row r="109" spans="1:8" ht="15.75">
      <c r="A109" s="6">
        <v>200</v>
      </c>
      <c r="B109" s="36">
        <v>210</v>
      </c>
      <c r="C109" s="6" t="s">
        <v>158</v>
      </c>
      <c r="D109" s="46">
        <v>576938000</v>
      </c>
      <c r="E109" s="46">
        <v>196561907</v>
      </c>
      <c r="F109" s="46">
        <f t="shared" si="0"/>
        <v>380376093</v>
      </c>
      <c r="G109" s="173"/>
      <c r="H109" s="4"/>
    </row>
    <row r="110" spans="1:8" ht="15.75">
      <c r="A110" s="6"/>
      <c r="B110" s="36">
        <v>220</v>
      </c>
      <c r="C110" s="6" t="s">
        <v>159</v>
      </c>
      <c r="D110" s="46">
        <v>0</v>
      </c>
      <c r="E110" s="46">
        <v>0</v>
      </c>
      <c r="F110" s="46">
        <f t="shared" si="0"/>
        <v>0</v>
      </c>
      <c r="G110" s="173"/>
      <c r="H110" s="4"/>
    </row>
    <row r="111" spans="1:8" ht="15.75">
      <c r="A111" s="6"/>
      <c r="B111" s="36">
        <v>230</v>
      </c>
      <c r="C111" s="6" t="s">
        <v>160</v>
      </c>
      <c r="D111" s="46">
        <v>365006532</v>
      </c>
      <c r="E111" s="46">
        <v>200919143</v>
      </c>
      <c r="F111" s="46">
        <f t="shared" si="0"/>
        <v>164087389</v>
      </c>
      <c r="G111" s="173"/>
      <c r="H111" s="4"/>
    </row>
    <row r="112" spans="1:8" ht="15.75">
      <c r="A112" s="6"/>
      <c r="B112" s="36">
        <v>240</v>
      </c>
      <c r="C112" s="6" t="s">
        <v>161</v>
      </c>
      <c r="D112" s="46">
        <v>1660010368</v>
      </c>
      <c r="E112" s="46">
        <v>303109073</v>
      </c>
      <c r="F112" s="46">
        <f t="shared" si="0"/>
        <v>1356901295</v>
      </c>
      <c r="G112" s="173"/>
      <c r="H112" s="4"/>
    </row>
    <row r="113" spans="1:8" ht="15.75">
      <c r="A113" s="6"/>
      <c r="B113" s="36">
        <v>250</v>
      </c>
      <c r="C113" s="6" t="s">
        <v>162</v>
      </c>
      <c r="D113" s="46">
        <v>159916800</v>
      </c>
      <c r="E113" s="46">
        <v>86600000</v>
      </c>
      <c r="F113" s="46">
        <f t="shared" si="0"/>
        <v>73316800</v>
      </c>
      <c r="G113" s="173"/>
      <c r="H113" s="4"/>
    </row>
    <row r="114" spans="1:8" ht="15.75">
      <c r="A114" s="6"/>
      <c r="B114" s="36">
        <v>260</v>
      </c>
      <c r="C114" s="6" t="s">
        <v>163</v>
      </c>
      <c r="D114" s="46">
        <v>1714953864</v>
      </c>
      <c r="E114" s="46">
        <v>284316336</v>
      </c>
      <c r="F114" s="46">
        <f t="shared" si="0"/>
        <v>1430637528</v>
      </c>
      <c r="G114" s="173"/>
      <c r="H114" s="4"/>
    </row>
    <row r="115" spans="1:8" ht="15.75">
      <c r="A115" s="6"/>
      <c r="B115" s="36">
        <v>271</v>
      </c>
      <c r="C115" s="6" t="s">
        <v>164</v>
      </c>
      <c r="D115" s="46">
        <v>39954191</v>
      </c>
      <c r="E115" s="46">
        <v>0</v>
      </c>
      <c r="F115" s="46">
        <f t="shared" si="0"/>
        <v>39954191</v>
      </c>
      <c r="G115" s="173"/>
      <c r="H115" s="4"/>
    </row>
    <row r="116" spans="1:8" ht="15.75">
      <c r="A116" s="6"/>
      <c r="B116" s="36">
        <v>271</v>
      </c>
      <c r="C116" s="6" t="s">
        <v>164</v>
      </c>
      <c r="D116" s="46">
        <v>2712000000</v>
      </c>
      <c r="E116" s="46">
        <v>1301402667</v>
      </c>
      <c r="F116" s="46">
        <f t="shared" si="0"/>
        <v>1410597333</v>
      </c>
      <c r="G116" s="173"/>
      <c r="H116" s="4"/>
    </row>
    <row r="117" spans="1:8" ht="15.75">
      <c r="A117" s="6"/>
      <c r="B117" s="36">
        <v>282</v>
      </c>
      <c r="C117" s="6" t="s">
        <v>165</v>
      </c>
      <c r="D117" s="46">
        <v>660000000</v>
      </c>
      <c r="E117" s="46">
        <v>360898880</v>
      </c>
      <c r="F117" s="46">
        <f t="shared" si="0"/>
        <v>299101120</v>
      </c>
      <c r="G117" s="173"/>
      <c r="H117" s="4"/>
    </row>
    <row r="118" spans="1:8" ht="15.75">
      <c r="A118" s="6"/>
      <c r="B118" s="36">
        <v>290</v>
      </c>
      <c r="C118" s="6" t="s">
        <v>166</v>
      </c>
      <c r="D118" s="46">
        <v>264784000</v>
      </c>
      <c r="E118" s="46">
        <v>22986652</v>
      </c>
      <c r="F118" s="46">
        <f t="shared" si="0"/>
        <v>241797348</v>
      </c>
      <c r="G118" s="173"/>
      <c r="H118" s="4"/>
    </row>
    <row r="119" spans="1:8" ht="15.75">
      <c r="A119" s="6">
        <v>300</v>
      </c>
      <c r="B119" s="36">
        <v>330</v>
      </c>
      <c r="C119" s="6" t="s">
        <v>167</v>
      </c>
      <c r="D119" s="46">
        <v>30136499</v>
      </c>
      <c r="E119" s="46">
        <v>0</v>
      </c>
      <c r="F119" s="46">
        <f t="shared" si="0"/>
        <v>30136499</v>
      </c>
      <c r="G119" s="173"/>
      <c r="H119" s="4"/>
    </row>
    <row r="120" spans="1:8" ht="15.75">
      <c r="A120" s="6"/>
      <c r="B120" s="36">
        <v>340</v>
      </c>
      <c r="C120" s="6" t="s">
        <v>168</v>
      </c>
      <c r="D120" s="46">
        <v>158579485</v>
      </c>
      <c r="E120" s="46">
        <v>0</v>
      </c>
      <c r="F120" s="46">
        <f t="shared" si="0"/>
        <v>158579485</v>
      </c>
      <c r="G120" s="173"/>
      <c r="H120" s="4"/>
    </row>
    <row r="121" spans="1:8" ht="15.75">
      <c r="A121" s="6"/>
      <c r="B121" s="36">
        <v>350</v>
      </c>
      <c r="C121" s="6" t="s">
        <v>169</v>
      </c>
      <c r="D121" s="46">
        <v>48000000</v>
      </c>
      <c r="E121" s="46">
        <v>0</v>
      </c>
      <c r="F121" s="46">
        <f t="shared" si="0"/>
        <v>48000000</v>
      </c>
      <c r="G121" s="173"/>
      <c r="H121" s="4"/>
    </row>
    <row r="122" spans="1:8" ht="15.75">
      <c r="A122" s="6"/>
      <c r="B122" s="36">
        <v>360</v>
      </c>
      <c r="C122" s="6" t="s">
        <v>170</v>
      </c>
      <c r="D122" s="46">
        <v>147591682</v>
      </c>
      <c r="E122" s="46">
        <v>0</v>
      </c>
      <c r="F122" s="46">
        <f t="shared" si="0"/>
        <v>147591682</v>
      </c>
      <c r="G122" s="173"/>
      <c r="H122" s="4"/>
    </row>
    <row r="123" spans="1:8" ht="15.75">
      <c r="A123" s="6"/>
      <c r="B123" s="36">
        <v>390</v>
      </c>
      <c r="C123" s="6" t="s">
        <v>171</v>
      </c>
      <c r="D123" s="46">
        <v>20000000</v>
      </c>
      <c r="E123" s="46">
        <v>0</v>
      </c>
      <c r="F123" s="46">
        <f t="shared" si="0"/>
        <v>20000000</v>
      </c>
      <c r="G123" s="173"/>
      <c r="H123" s="4"/>
    </row>
    <row r="124" spans="1:8" ht="15.75">
      <c r="A124" s="6">
        <v>500</v>
      </c>
      <c r="B124" s="36">
        <v>520</v>
      </c>
      <c r="C124" s="6" t="s">
        <v>172</v>
      </c>
      <c r="D124" s="46">
        <v>409608000</v>
      </c>
      <c r="E124" s="46">
        <v>0</v>
      </c>
      <c r="F124" s="46">
        <f t="shared" si="0"/>
        <v>409608000</v>
      </c>
      <c r="G124" s="173"/>
      <c r="H124" s="4"/>
    </row>
    <row r="125" spans="1:8" ht="15.75">
      <c r="A125" s="6"/>
      <c r="B125" s="36">
        <v>530</v>
      </c>
      <c r="C125" s="6" t="s">
        <v>173</v>
      </c>
      <c r="D125" s="46">
        <v>1521341600</v>
      </c>
      <c r="E125" s="46">
        <v>0</v>
      </c>
      <c r="F125" s="46">
        <f t="shared" si="0"/>
        <v>1521341600</v>
      </c>
      <c r="G125" s="173"/>
      <c r="H125" s="4"/>
    </row>
    <row r="126" spans="1:8" ht="15.75">
      <c r="A126" s="6"/>
      <c r="B126" s="36">
        <v>540</v>
      </c>
      <c r="C126" s="6" t="s">
        <v>174</v>
      </c>
      <c r="D126" s="46">
        <v>886042712</v>
      </c>
      <c r="E126" s="46">
        <v>0</v>
      </c>
      <c r="F126" s="46">
        <f t="shared" si="0"/>
        <v>886042712</v>
      </c>
      <c r="G126" s="173"/>
      <c r="H126" s="4"/>
    </row>
    <row r="127" spans="1:8" ht="15.75">
      <c r="A127" s="6"/>
      <c r="B127" s="36">
        <v>570</v>
      </c>
      <c r="C127" s="6" t="s">
        <v>175</v>
      </c>
      <c r="D127" s="46">
        <v>769022205</v>
      </c>
      <c r="E127" s="46">
        <v>0</v>
      </c>
      <c r="F127" s="46">
        <f t="shared" si="0"/>
        <v>769022205</v>
      </c>
      <c r="G127" s="173"/>
      <c r="H127" s="4"/>
    </row>
    <row r="128" spans="1:8" ht="15.75">
      <c r="A128" s="6"/>
      <c r="B128" s="36">
        <v>595</v>
      </c>
      <c r="C128" s="6" t="s">
        <v>176</v>
      </c>
      <c r="D128" s="46">
        <v>100000000</v>
      </c>
      <c r="E128" s="46">
        <v>0</v>
      </c>
      <c r="F128" s="46">
        <f t="shared" si="0"/>
        <v>100000000</v>
      </c>
      <c r="G128" s="173"/>
      <c r="H128" s="4"/>
    </row>
    <row r="129" spans="1:8" ht="15.75">
      <c r="A129" s="103">
        <v>900</v>
      </c>
      <c r="B129" s="99">
        <v>910</v>
      </c>
      <c r="C129" s="103" t="s">
        <v>177</v>
      </c>
      <c r="D129" s="54">
        <v>100000000</v>
      </c>
      <c r="E129" s="54">
        <v>89587040</v>
      </c>
      <c r="F129" s="54">
        <f t="shared" si="0"/>
        <v>10412960</v>
      </c>
      <c r="G129" s="173"/>
      <c r="H129" s="4"/>
    </row>
    <row r="130" spans="1:8" s="105" customFormat="1" ht="15.75">
      <c r="A130" s="139" t="s">
        <v>187</v>
      </c>
      <c r="B130" s="139"/>
      <c r="C130" s="139"/>
      <c r="D130" s="64">
        <f>SUM(D98:D129)</f>
        <v>30155201108</v>
      </c>
      <c r="E130" s="64">
        <f>SUM(E98:E129)</f>
        <v>15054893926</v>
      </c>
      <c r="F130" s="64">
        <f t="shared" si="0"/>
        <v>15100307182</v>
      </c>
      <c r="G130" s="171"/>
      <c r="H130" s="104"/>
    </row>
    <row r="131" spans="1:8" ht="15.75">
      <c r="A131" s="47"/>
      <c r="B131" s="48"/>
      <c r="C131" s="48"/>
      <c r="D131" s="71"/>
      <c r="E131" s="71"/>
      <c r="F131" s="71"/>
      <c r="G131" s="72"/>
      <c r="H131" s="4"/>
    </row>
    <row r="132" spans="1:8" ht="15.75">
      <c r="A132" s="49"/>
      <c r="B132" s="50"/>
      <c r="C132" s="50"/>
      <c r="D132" s="69"/>
      <c r="E132" s="69"/>
      <c r="F132" s="77"/>
      <c r="G132" s="73"/>
      <c r="H132" s="4"/>
    </row>
    <row r="133" spans="1:8" ht="15.75">
      <c r="A133" s="49"/>
      <c r="B133" s="50"/>
      <c r="C133" s="50"/>
      <c r="D133" s="69"/>
      <c r="E133" s="69"/>
      <c r="F133" s="77"/>
      <c r="G133" s="73"/>
      <c r="H133" s="4"/>
    </row>
    <row r="134" spans="1:8" ht="15.75">
      <c r="A134" s="49"/>
      <c r="B134" s="50"/>
      <c r="C134" s="50"/>
      <c r="D134" s="69"/>
      <c r="E134" s="69"/>
      <c r="F134" s="69"/>
      <c r="G134" s="73"/>
      <c r="H134" s="4"/>
    </row>
    <row r="135" spans="1:8" ht="15.75">
      <c r="A135" s="49"/>
      <c r="B135" s="50"/>
      <c r="C135" s="50"/>
      <c r="D135" s="69"/>
      <c r="E135" s="69"/>
      <c r="F135" s="69"/>
      <c r="G135" s="73"/>
      <c r="H135" s="4"/>
    </row>
    <row r="136" spans="1:8" ht="15.75">
      <c r="A136" s="49"/>
      <c r="B136" s="50"/>
      <c r="C136" s="50"/>
      <c r="D136" s="69"/>
      <c r="E136" s="69"/>
      <c r="F136" s="69"/>
      <c r="G136" s="73"/>
      <c r="H136" s="4"/>
    </row>
    <row r="137" spans="1:8" ht="15.75">
      <c r="A137" s="49"/>
      <c r="B137" s="50"/>
      <c r="C137" s="50"/>
      <c r="D137" s="69"/>
      <c r="E137" s="69"/>
      <c r="F137" s="69"/>
      <c r="G137" s="73"/>
      <c r="H137" s="4"/>
    </row>
    <row r="138" spans="1:8" ht="15.75">
      <c r="A138" s="49"/>
      <c r="B138" s="50"/>
      <c r="C138" s="50"/>
      <c r="D138" s="69"/>
      <c r="E138" s="69"/>
      <c r="F138" s="69"/>
      <c r="G138" s="73"/>
      <c r="H138" s="4"/>
    </row>
    <row r="139" spans="1:8" ht="15.75">
      <c r="A139" s="49"/>
      <c r="B139" s="50"/>
      <c r="C139" s="50"/>
      <c r="D139" s="69"/>
      <c r="E139" s="69"/>
      <c r="F139" s="69"/>
      <c r="G139" s="73"/>
      <c r="H139" s="4"/>
    </row>
    <row r="140" spans="1:8" ht="15.75">
      <c r="A140" s="74"/>
      <c r="B140" s="75"/>
      <c r="C140" s="75"/>
      <c r="D140" s="75"/>
      <c r="E140" s="75"/>
      <c r="F140" s="75"/>
      <c r="G140" s="76"/>
      <c r="H140" s="4"/>
    </row>
    <row r="141" spans="1:8" ht="15.75">
      <c r="A141" s="219" t="s">
        <v>179</v>
      </c>
      <c r="B141" s="219"/>
      <c r="C141" s="219"/>
      <c r="D141" s="219"/>
      <c r="E141" s="219"/>
      <c r="F141" s="219"/>
      <c r="G141" s="219"/>
      <c r="H141" s="4"/>
    </row>
    <row r="142" spans="1:8" ht="31.5">
      <c r="A142" s="5" t="s">
        <v>42</v>
      </c>
      <c r="B142" s="5" t="s">
        <v>43</v>
      </c>
      <c r="C142" s="5" t="s">
        <v>22</v>
      </c>
      <c r="D142" s="5" t="s">
        <v>44</v>
      </c>
      <c r="E142" s="5" t="s">
        <v>45</v>
      </c>
      <c r="F142" s="5" t="s">
        <v>46</v>
      </c>
      <c r="G142" s="37" t="s">
        <v>47</v>
      </c>
      <c r="H142" s="4"/>
    </row>
    <row r="143" spans="1:8" ht="15.75">
      <c r="A143" s="36">
        <v>100</v>
      </c>
      <c r="B143" s="36">
        <v>123</v>
      </c>
      <c r="C143" s="6" t="s">
        <v>153</v>
      </c>
      <c r="D143" s="46">
        <v>248009122</v>
      </c>
      <c r="E143" s="46">
        <v>0</v>
      </c>
      <c r="F143" s="46">
        <f>+D143-E143</f>
        <v>248009122</v>
      </c>
      <c r="G143" s="170" t="s">
        <v>253</v>
      </c>
      <c r="H143" s="4"/>
    </row>
    <row r="144" spans="1:8" ht="15.75">
      <c r="A144" s="6"/>
      <c r="B144" s="36">
        <v>133</v>
      </c>
      <c r="C144" s="6" t="s">
        <v>155</v>
      </c>
      <c r="D144" s="46">
        <v>1296568000</v>
      </c>
      <c r="E144" s="46">
        <v>824672930</v>
      </c>
      <c r="F144" s="46">
        <f t="shared" ref="F144:F161" si="1">+D144-E144</f>
        <v>471895070</v>
      </c>
      <c r="G144" s="173"/>
      <c r="H144" s="4"/>
    </row>
    <row r="145" spans="1:8" ht="15.75">
      <c r="A145" s="6"/>
      <c r="B145" s="36">
        <v>145</v>
      </c>
      <c r="C145" s="6" t="s">
        <v>180</v>
      </c>
      <c r="D145" s="46">
        <v>2007799392</v>
      </c>
      <c r="E145" s="46">
        <v>1131119801</v>
      </c>
      <c r="F145" s="46">
        <f t="shared" si="1"/>
        <v>876679591</v>
      </c>
      <c r="G145" s="173"/>
      <c r="H145" s="4"/>
    </row>
    <row r="146" spans="1:8" ht="15.75">
      <c r="A146" s="6">
        <v>200</v>
      </c>
      <c r="B146" s="36">
        <v>220</v>
      </c>
      <c r="C146" s="6" t="s">
        <v>159</v>
      </c>
      <c r="D146" s="46">
        <v>0</v>
      </c>
      <c r="E146" s="46">
        <v>0</v>
      </c>
      <c r="F146" s="46">
        <f t="shared" si="1"/>
        <v>0</v>
      </c>
      <c r="G146" s="173"/>
      <c r="H146" s="4"/>
    </row>
    <row r="147" spans="1:8" ht="15.75">
      <c r="A147" s="6"/>
      <c r="B147" s="36">
        <v>230</v>
      </c>
      <c r="C147" s="6" t="s">
        <v>160</v>
      </c>
      <c r="D147" s="46">
        <v>251635470</v>
      </c>
      <c r="E147" s="46">
        <v>162220170</v>
      </c>
      <c r="F147" s="46">
        <f t="shared" si="1"/>
        <v>89415300</v>
      </c>
      <c r="G147" s="173"/>
      <c r="H147" s="4"/>
    </row>
    <row r="148" spans="1:8" ht="15.75">
      <c r="A148" s="6"/>
      <c r="B148" s="36">
        <v>240</v>
      </c>
      <c r="C148" s="6" t="s">
        <v>161</v>
      </c>
      <c r="D148" s="46">
        <v>0</v>
      </c>
      <c r="E148" s="46">
        <v>0</v>
      </c>
      <c r="F148" s="46">
        <f t="shared" si="1"/>
        <v>0</v>
      </c>
      <c r="G148" s="173"/>
      <c r="H148" s="4"/>
    </row>
    <row r="149" spans="1:8" ht="15.75">
      <c r="A149" s="6"/>
      <c r="B149" s="36">
        <v>260</v>
      </c>
      <c r="C149" s="6" t="s">
        <v>163</v>
      </c>
      <c r="D149" s="46">
        <v>762938824</v>
      </c>
      <c r="E149" s="46">
        <v>45970000</v>
      </c>
      <c r="F149" s="46">
        <f t="shared" si="1"/>
        <v>716968824</v>
      </c>
      <c r="G149" s="173"/>
      <c r="H149" s="4"/>
    </row>
    <row r="150" spans="1:8" ht="15.75">
      <c r="A150" s="6"/>
      <c r="B150" s="36">
        <v>280</v>
      </c>
      <c r="C150" s="6" t="s">
        <v>165</v>
      </c>
      <c r="D150" s="46">
        <v>14496000</v>
      </c>
      <c r="E150" s="46">
        <v>0</v>
      </c>
      <c r="F150" s="46">
        <f t="shared" si="1"/>
        <v>14496000</v>
      </c>
      <c r="G150" s="173"/>
      <c r="H150" s="4"/>
    </row>
    <row r="151" spans="1:8" ht="15.75">
      <c r="A151" s="6"/>
      <c r="B151" s="36">
        <v>290</v>
      </c>
      <c r="C151" s="6" t="s">
        <v>181</v>
      </c>
      <c r="D151" s="46">
        <v>168064000</v>
      </c>
      <c r="E151" s="46">
        <v>57014473</v>
      </c>
      <c r="F151" s="46">
        <f t="shared" si="1"/>
        <v>111049527</v>
      </c>
      <c r="G151" s="173"/>
      <c r="H151" s="4"/>
    </row>
    <row r="152" spans="1:8" ht="15.75">
      <c r="A152" s="6">
        <v>300</v>
      </c>
      <c r="B152" s="36">
        <v>330</v>
      </c>
      <c r="C152" s="6" t="s">
        <v>182</v>
      </c>
      <c r="D152" s="46">
        <v>34169904</v>
      </c>
      <c r="E152" s="46">
        <v>22075700</v>
      </c>
      <c r="F152" s="46">
        <f t="shared" si="1"/>
        <v>12094204</v>
      </c>
      <c r="G152" s="173"/>
      <c r="H152" s="4"/>
    </row>
    <row r="153" spans="1:8" ht="15.75">
      <c r="A153" s="6"/>
      <c r="B153" s="36">
        <v>340</v>
      </c>
      <c r="C153" s="6" t="s">
        <v>183</v>
      </c>
      <c r="D153" s="46">
        <v>92671260</v>
      </c>
      <c r="E153" s="46">
        <v>83546500</v>
      </c>
      <c r="F153" s="46">
        <f t="shared" si="1"/>
        <v>9124760</v>
      </c>
      <c r="G153" s="173"/>
      <c r="H153" s="4"/>
    </row>
    <row r="154" spans="1:8" ht="15.75">
      <c r="A154" s="6"/>
      <c r="B154" s="36">
        <v>360</v>
      </c>
      <c r="C154" s="6" t="s">
        <v>170</v>
      </c>
      <c r="D154" s="46">
        <v>165196781</v>
      </c>
      <c r="E154" s="46">
        <v>100828698</v>
      </c>
      <c r="F154" s="46">
        <f t="shared" si="1"/>
        <v>64368083</v>
      </c>
      <c r="G154" s="173"/>
      <c r="H154" s="4"/>
    </row>
    <row r="155" spans="1:8" ht="15.75">
      <c r="A155" s="6"/>
      <c r="B155" s="36">
        <v>390</v>
      </c>
      <c r="C155" s="6" t="s">
        <v>171</v>
      </c>
      <c r="D155" s="46">
        <v>8250000</v>
      </c>
      <c r="E155" s="46">
        <v>0</v>
      </c>
      <c r="F155" s="46">
        <f t="shared" si="1"/>
        <v>8250000</v>
      </c>
      <c r="G155" s="173"/>
      <c r="H155" s="4"/>
    </row>
    <row r="156" spans="1:8" ht="15.75">
      <c r="A156" s="6">
        <v>500</v>
      </c>
      <c r="B156" s="36">
        <v>537</v>
      </c>
      <c r="C156" s="6" t="s">
        <v>184</v>
      </c>
      <c r="D156" s="46">
        <v>609312580</v>
      </c>
      <c r="E156" s="46">
        <v>0</v>
      </c>
      <c r="F156" s="46">
        <f t="shared" si="1"/>
        <v>609312580</v>
      </c>
      <c r="G156" s="173"/>
      <c r="H156" s="4"/>
    </row>
    <row r="157" spans="1:8" ht="15.75">
      <c r="A157" s="6"/>
      <c r="B157" s="36">
        <v>540</v>
      </c>
      <c r="C157" s="6" t="s">
        <v>185</v>
      </c>
      <c r="D157" s="46">
        <v>780000000</v>
      </c>
      <c r="E157" s="46">
        <v>0</v>
      </c>
      <c r="F157" s="46">
        <f t="shared" si="1"/>
        <v>780000000</v>
      </c>
      <c r="G157" s="173"/>
      <c r="H157" s="4"/>
    </row>
    <row r="158" spans="1:8" ht="15.75">
      <c r="A158" s="6"/>
      <c r="B158" s="36">
        <v>579</v>
      </c>
      <c r="C158" s="6" t="s">
        <v>186</v>
      </c>
      <c r="D158" s="46">
        <v>362231375</v>
      </c>
      <c r="E158" s="46">
        <v>0</v>
      </c>
      <c r="F158" s="46">
        <f t="shared" si="1"/>
        <v>362231375</v>
      </c>
      <c r="G158" s="173"/>
      <c r="H158" s="4"/>
    </row>
    <row r="159" spans="1:8" ht="15.75">
      <c r="A159" s="115">
        <v>800</v>
      </c>
      <c r="B159" s="110">
        <v>841</v>
      </c>
      <c r="C159" s="116" t="s">
        <v>252</v>
      </c>
      <c r="D159" s="46">
        <v>45600000</v>
      </c>
      <c r="E159" s="46">
        <v>0</v>
      </c>
      <c r="F159" s="46">
        <f t="shared" si="1"/>
        <v>45600000</v>
      </c>
      <c r="G159" s="173"/>
      <c r="H159" s="4"/>
    </row>
    <row r="160" spans="1:8" ht="15.75">
      <c r="A160" s="220" t="s">
        <v>188</v>
      </c>
      <c r="B160" s="221"/>
      <c r="C160" s="222"/>
      <c r="D160" s="65">
        <f>SUM(D143:D159)</f>
        <v>6846942708</v>
      </c>
      <c r="E160" s="65">
        <f>SUM(E143:E159)</f>
        <v>2427448272</v>
      </c>
      <c r="F160" s="64">
        <f t="shared" si="1"/>
        <v>4419494436</v>
      </c>
      <c r="G160" s="173"/>
      <c r="H160" s="4"/>
    </row>
    <row r="161" spans="1:8" ht="15.75">
      <c r="A161" s="220" t="s">
        <v>189</v>
      </c>
      <c r="B161" s="221"/>
      <c r="C161" s="222"/>
      <c r="D161" s="65">
        <f>+D160+D130</f>
        <v>37002143816</v>
      </c>
      <c r="E161" s="65">
        <f>+E160+E130</f>
        <v>17482342198</v>
      </c>
      <c r="F161" s="64">
        <f t="shared" si="1"/>
        <v>19519801618</v>
      </c>
      <c r="G161" s="171"/>
      <c r="H161" s="4"/>
    </row>
    <row r="162" spans="1:8" ht="15.75">
      <c r="A162" s="50"/>
      <c r="B162" s="50"/>
      <c r="C162" s="50"/>
      <c r="D162" s="78"/>
      <c r="E162" s="78"/>
      <c r="F162" s="77"/>
      <c r="G162" s="70"/>
      <c r="H162" s="4"/>
    </row>
    <row r="163" spans="1:8" ht="15.75">
      <c r="A163" s="50"/>
      <c r="B163" s="50"/>
      <c r="C163" s="50"/>
      <c r="D163" s="78"/>
      <c r="E163" s="78"/>
      <c r="F163" s="77"/>
      <c r="G163" s="70"/>
      <c r="H163" s="4"/>
    </row>
    <row r="164" spans="1:8" ht="15.75">
      <c r="A164" s="50"/>
      <c r="B164" s="50"/>
      <c r="C164" s="50"/>
      <c r="D164" s="78"/>
      <c r="E164" s="78"/>
      <c r="F164" s="77"/>
      <c r="G164" s="70"/>
      <c r="H164" s="4"/>
    </row>
    <row r="165" spans="1:8" ht="15.75">
      <c r="A165" s="50"/>
      <c r="B165" s="50"/>
      <c r="C165" s="50"/>
      <c r="D165" s="78"/>
      <c r="E165" s="78"/>
      <c r="F165" s="69"/>
      <c r="G165" s="70"/>
      <c r="H165" s="4"/>
    </row>
    <row r="166" spans="1:8" ht="15.75">
      <c r="A166" s="50"/>
      <c r="B166" s="50"/>
      <c r="C166" s="50"/>
      <c r="D166" s="78"/>
      <c r="E166" s="78"/>
      <c r="F166" s="69"/>
      <c r="G166" s="70"/>
      <c r="H166" s="4"/>
    </row>
    <row r="167" spans="1:8" ht="15.75">
      <c r="A167" s="50"/>
      <c r="B167" s="50"/>
      <c r="C167" s="50"/>
      <c r="D167" s="78"/>
      <c r="E167" s="78"/>
      <c r="F167" s="69"/>
      <c r="G167" s="70"/>
      <c r="H167" s="4"/>
    </row>
    <row r="168" spans="1:8" ht="15.75">
      <c r="A168" s="50"/>
      <c r="B168" s="50"/>
      <c r="C168" s="50"/>
      <c r="D168" s="78"/>
      <c r="E168" s="78"/>
      <c r="F168" s="69"/>
      <c r="G168" s="70"/>
      <c r="H168" s="4"/>
    </row>
    <row r="169" spans="1:8" ht="15.75">
      <c r="A169" s="50"/>
      <c r="B169" s="50"/>
      <c r="C169" s="50"/>
      <c r="D169" s="78"/>
      <c r="E169" s="78"/>
      <c r="F169" s="69"/>
      <c r="G169" s="70"/>
      <c r="H169" s="4"/>
    </row>
    <row r="170" spans="1:8" ht="15.75">
      <c r="A170" s="50"/>
      <c r="B170" s="50"/>
      <c r="C170" s="50"/>
      <c r="D170" s="78"/>
      <c r="E170" s="78"/>
      <c r="F170" s="69"/>
      <c r="G170" s="70"/>
      <c r="H170" s="4"/>
    </row>
    <row r="171" spans="1:8" ht="15.75">
      <c r="A171" s="50"/>
      <c r="B171" s="50"/>
      <c r="C171" s="50"/>
      <c r="D171" s="78"/>
      <c r="E171" s="78"/>
      <c r="F171" s="69"/>
      <c r="G171" s="70"/>
      <c r="H171" s="4"/>
    </row>
    <row r="172" spans="1:8" s="34" customFormat="1" ht="15.75">
      <c r="A172" s="19"/>
      <c r="B172" s="19"/>
      <c r="C172" s="19"/>
      <c r="D172" s="19"/>
      <c r="E172" s="19"/>
      <c r="F172" s="19"/>
      <c r="G172" s="19"/>
      <c r="H172" s="24"/>
    </row>
    <row r="173" spans="1:8" ht="17.25">
      <c r="A173" s="232" t="s">
        <v>194</v>
      </c>
      <c r="B173" s="233"/>
      <c r="C173" s="233"/>
      <c r="D173" s="233"/>
      <c r="E173" s="233"/>
      <c r="F173" s="233"/>
      <c r="G173" s="234"/>
      <c r="H173" s="4"/>
    </row>
    <row r="174" spans="1:8" ht="15.75" customHeight="1">
      <c r="A174" s="9" t="s">
        <v>14</v>
      </c>
      <c r="B174" s="9" t="s">
        <v>48</v>
      </c>
      <c r="C174" s="9" t="s">
        <v>49</v>
      </c>
      <c r="D174" s="204" t="s">
        <v>50</v>
      </c>
      <c r="E174" s="205"/>
      <c r="F174" s="206"/>
      <c r="G174" s="15" t="s">
        <v>51</v>
      </c>
      <c r="H174" s="4"/>
    </row>
    <row r="175" spans="1:8" ht="15.75" customHeight="1">
      <c r="A175" s="10" t="s">
        <v>225</v>
      </c>
      <c r="B175" s="167" t="s">
        <v>190</v>
      </c>
      <c r="C175" s="167" t="s">
        <v>191</v>
      </c>
      <c r="D175" s="161" t="s">
        <v>192</v>
      </c>
      <c r="E175" s="227"/>
      <c r="F175" s="162"/>
      <c r="G175" s="170" t="s">
        <v>193</v>
      </c>
      <c r="H175" s="4"/>
    </row>
    <row r="176" spans="1:8" ht="15.75">
      <c r="A176" s="10" t="s">
        <v>231</v>
      </c>
      <c r="B176" s="168"/>
      <c r="C176" s="168"/>
      <c r="D176" s="163"/>
      <c r="E176" s="228"/>
      <c r="F176" s="164"/>
      <c r="G176" s="230"/>
      <c r="H176" s="4"/>
    </row>
    <row r="177" spans="1:8" ht="15.75">
      <c r="A177" s="10" t="s">
        <v>232</v>
      </c>
      <c r="B177" s="169"/>
      <c r="C177" s="169"/>
      <c r="D177" s="165"/>
      <c r="E177" s="229"/>
      <c r="F177" s="166"/>
      <c r="G177" s="231"/>
      <c r="H177" s="4"/>
    </row>
    <row r="178" spans="1:8" s="21" customFormat="1" ht="15.75">
      <c r="A178" s="90"/>
      <c r="B178" s="90"/>
      <c r="C178" s="90"/>
      <c r="D178" s="90"/>
      <c r="E178" s="90"/>
      <c r="F178" s="90"/>
      <c r="G178" s="35"/>
      <c r="H178" s="20"/>
    </row>
    <row r="179" spans="1:8" s="21" customFormat="1" ht="15.75">
      <c r="A179" s="90"/>
      <c r="B179" s="90"/>
      <c r="C179" s="90"/>
      <c r="D179" s="90"/>
      <c r="E179" s="90"/>
      <c r="F179" s="90"/>
      <c r="G179" s="35"/>
      <c r="H179" s="20"/>
    </row>
    <row r="180" spans="1:8" s="21" customFormat="1" ht="15.75">
      <c r="A180" s="90"/>
      <c r="B180" s="90"/>
      <c r="C180" s="90"/>
      <c r="D180" s="90"/>
      <c r="E180" s="90"/>
      <c r="F180" s="90"/>
      <c r="G180" s="35"/>
      <c r="H180" s="20"/>
    </row>
    <row r="181" spans="1:8" s="21" customFormat="1" ht="15.75">
      <c r="A181" s="90"/>
      <c r="B181" s="90"/>
      <c r="C181" s="90"/>
      <c r="D181" s="90"/>
      <c r="E181" s="90"/>
      <c r="F181" s="90"/>
      <c r="G181" s="35"/>
      <c r="H181" s="20"/>
    </row>
    <row r="182" spans="1:8" s="21" customFormat="1" ht="15.75">
      <c r="A182" s="90"/>
      <c r="B182" s="90"/>
      <c r="C182" s="90"/>
      <c r="D182" s="90"/>
      <c r="E182" s="90"/>
      <c r="F182" s="90"/>
      <c r="G182" s="35"/>
      <c r="H182" s="20"/>
    </row>
    <row r="183" spans="1:8" s="34" customFormat="1" ht="15.75">
      <c r="A183" s="19"/>
      <c r="B183" s="19"/>
      <c r="C183" s="19"/>
      <c r="D183" s="19"/>
      <c r="E183" s="19"/>
      <c r="F183" s="19"/>
      <c r="G183" s="19"/>
      <c r="H183" s="24"/>
    </row>
    <row r="184" spans="1:8" ht="18.75">
      <c r="A184" s="224" t="s">
        <v>86</v>
      </c>
      <c r="B184" s="225"/>
      <c r="C184" s="225"/>
      <c r="D184" s="225"/>
      <c r="E184" s="225"/>
      <c r="F184" s="225"/>
      <c r="G184" s="226"/>
      <c r="H184" s="4"/>
    </row>
    <row r="185" spans="1:8" ht="17.25">
      <c r="A185" s="223" t="s">
        <v>52</v>
      </c>
      <c r="B185" s="223"/>
      <c r="C185" s="223"/>
      <c r="D185" s="223"/>
      <c r="E185" s="223"/>
      <c r="F185" s="223"/>
      <c r="G185" s="223"/>
      <c r="H185" s="4"/>
    </row>
    <row r="186" spans="1:8" ht="31.5">
      <c r="A186" s="9" t="s">
        <v>21</v>
      </c>
      <c r="B186" s="9" t="s">
        <v>53</v>
      </c>
      <c r="C186" s="138" t="s">
        <v>22</v>
      </c>
      <c r="D186" s="138"/>
      <c r="E186" s="138" t="s">
        <v>54</v>
      </c>
      <c r="F186" s="138"/>
      <c r="G186" s="9" t="s">
        <v>55</v>
      </c>
      <c r="H186" s="4"/>
    </row>
    <row r="187" spans="1:8" ht="31.5">
      <c r="A187" s="10">
        <v>1</v>
      </c>
      <c r="B187" s="10" t="s">
        <v>195</v>
      </c>
      <c r="C187" s="141" t="s">
        <v>196</v>
      </c>
      <c r="D187" s="141"/>
      <c r="E187" s="141" t="s">
        <v>197</v>
      </c>
      <c r="F187" s="141"/>
      <c r="G187" s="79" t="s">
        <v>198</v>
      </c>
      <c r="H187" s="4"/>
    </row>
    <row r="188" spans="1:8" ht="88.5" customHeight="1">
      <c r="A188" s="10">
        <v>2</v>
      </c>
      <c r="B188" s="10" t="s">
        <v>199</v>
      </c>
      <c r="C188" s="141" t="s">
        <v>200</v>
      </c>
      <c r="D188" s="141"/>
      <c r="E188" s="141" t="s">
        <v>197</v>
      </c>
      <c r="F188" s="141"/>
      <c r="G188" s="6"/>
      <c r="H188" s="4"/>
    </row>
    <row r="189" spans="1:8" s="34" customFormat="1" ht="15.75">
      <c r="A189" s="19"/>
      <c r="B189" s="19"/>
      <c r="C189" s="19"/>
      <c r="D189" s="19"/>
      <c r="E189" s="19"/>
      <c r="F189" s="19"/>
      <c r="G189" s="19"/>
      <c r="H189" s="24"/>
    </row>
    <row r="190" spans="1:8" ht="15.75">
      <c r="A190" s="256" t="s">
        <v>56</v>
      </c>
      <c r="B190" s="256"/>
      <c r="C190" s="256"/>
      <c r="D190" s="256"/>
      <c r="E190" s="256"/>
      <c r="F190" s="256"/>
      <c r="G190" s="256"/>
      <c r="H190" s="4"/>
    </row>
    <row r="191" spans="1:8" ht="34.5" customHeight="1">
      <c r="A191" s="257" t="s">
        <v>57</v>
      </c>
      <c r="B191" s="257"/>
      <c r="C191" s="9" t="s">
        <v>58</v>
      </c>
      <c r="D191" s="138" t="s">
        <v>59</v>
      </c>
      <c r="E191" s="138"/>
      <c r="F191" s="9" t="s">
        <v>51</v>
      </c>
      <c r="G191" s="15" t="s">
        <v>60</v>
      </c>
      <c r="H191" s="4"/>
    </row>
    <row r="192" spans="1:8" ht="18" customHeight="1">
      <c r="A192" s="155" t="s">
        <v>201</v>
      </c>
      <c r="B192" s="139"/>
      <c r="C192" s="139"/>
      <c r="D192" s="139"/>
      <c r="E192" s="139"/>
      <c r="F192" s="139"/>
      <c r="G192" s="139"/>
      <c r="H192" s="4"/>
    </row>
    <row r="193" spans="1:8" ht="18" customHeight="1">
      <c r="A193" s="16"/>
      <c r="B193" s="16"/>
      <c r="C193" s="16"/>
      <c r="D193" s="16"/>
      <c r="E193" s="4"/>
      <c r="F193" s="4"/>
      <c r="G193" s="4"/>
      <c r="H193" s="4"/>
    </row>
    <row r="194" spans="1:8" ht="18" customHeight="1">
      <c r="A194" s="258" t="s">
        <v>61</v>
      </c>
      <c r="B194" s="258"/>
      <c r="C194" s="258"/>
      <c r="D194" s="258"/>
      <c r="E194" s="258"/>
      <c r="F194" s="258"/>
      <c r="G194" s="258"/>
      <c r="H194" s="4"/>
    </row>
    <row r="195" spans="1:8" ht="33.75" customHeight="1">
      <c r="A195" s="9" t="s">
        <v>62</v>
      </c>
      <c r="B195" s="9" t="s">
        <v>63</v>
      </c>
      <c r="C195" s="138" t="s">
        <v>22</v>
      </c>
      <c r="D195" s="138"/>
      <c r="E195" s="9" t="s">
        <v>64</v>
      </c>
      <c r="F195" s="138" t="s">
        <v>94</v>
      </c>
      <c r="G195" s="138"/>
      <c r="H195" s="4"/>
    </row>
    <row r="196" spans="1:8" ht="18" customHeight="1">
      <c r="A196" s="155" t="s">
        <v>201</v>
      </c>
      <c r="B196" s="139"/>
      <c r="C196" s="139"/>
      <c r="D196" s="139"/>
      <c r="E196" s="139"/>
      <c r="F196" s="139"/>
      <c r="G196" s="139"/>
      <c r="H196" s="4"/>
    </row>
    <row r="197" spans="1:8" s="34" customFormat="1" ht="15.75">
      <c r="A197" s="19"/>
      <c r="B197" s="19"/>
      <c r="C197" s="19"/>
      <c r="D197" s="19"/>
      <c r="E197" s="19"/>
      <c r="F197" s="19"/>
      <c r="G197" s="19"/>
      <c r="H197" s="24"/>
    </row>
    <row r="198" spans="1:8" ht="18.75">
      <c r="A198" s="239" t="s">
        <v>87</v>
      </c>
      <c r="B198" s="239"/>
      <c r="C198" s="239"/>
      <c r="D198" s="239"/>
      <c r="E198" s="239"/>
      <c r="F198" s="239"/>
      <c r="G198" s="239"/>
      <c r="H198" s="4"/>
    </row>
    <row r="199" spans="1:8" s="21" customFormat="1" ht="15.75">
      <c r="A199" s="20"/>
      <c r="B199" s="20"/>
      <c r="C199" s="20"/>
      <c r="D199" s="20"/>
      <c r="E199" s="20"/>
      <c r="F199" s="20"/>
      <c r="G199" s="20"/>
      <c r="H199" s="20"/>
    </row>
    <row r="200" spans="1:8" ht="17.25">
      <c r="A200" s="126" t="s">
        <v>65</v>
      </c>
      <c r="B200" s="126"/>
      <c r="C200" s="126"/>
      <c r="D200" s="126"/>
      <c r="E200" s="126"/>
      <c r="F200" s="126"/>
      <c r="G200" s="126"/>
      <c r="H200" s="4"/>
    </row>
    <row r="201" spans="1:8" ht="15.75">
      <c r="A201" s="127" t="s">
        <v>66</v>
      </c>
      <c r="B201" s="127"/>
      <c r="C201" s="127"/>
      <c r="D201" s="127"/>
      <c r="E201" s="127"/>
      <c r="F201" s="127"/>
      <c r="G201" s="127"/>
      <c r="H201" s="4"/>
    </row>
    <row r="202" spans="1:8" ht="15.75">
      <c r="A202" s="12" t="s">
        <v>95</v>
      </c>
      <c r="B202" s="2" t="s">
        <v>92</v>
      </c>
      <c r="C202" s="139" t="s">
        <v>22</v>
      </c>
      <c r="D202" s="139"/>
      <c r="E202" s="139"/>
      <c r="F202" s="238" t="s">
        <v>67</v>
      </c>
      <c r="G202" s="238"/>
      <c r="H202" s="4"/>
    </row>
    <row r="203" spans="1:8" ht="39" customHeight="1">
      <c r="A203" s="68">
        <v>7</v>
      </c>
      <c r="B203" s="80">
        <v>44753</v>
      </c>
      <c r="C203" s="250" t="s">
        <v>245</v>
      </c>
      <c r="D203" s="250"/>
      <c r="E203" s="250"/>
      <c r="F203" s="145" t="s">
        <v>246</v>
      </c>
      <c r="G203" s="238"/>
      <c r="H203" s="4"/>
    </row>
    <row r="204" spans="1:8" ht="63" customHeight="1">
      <c r="A204" s="108">
        <v>9</v>
      </c>
      <c r="B204" s="80">
        <v>44764</v>
      </c>
      <c r="C204" s="135" t="s">
        <v>249</v>
      </c>
      <c r="D204" s="253"/>
      <c r="E204" s="136"/>
      <c r="F204" s="145" t="s">
        <v>250</v>
      </c>
      <c r="G204" s="238"/>
      <c r="H204" s="4"/>
    </row>
    <row r="205" spans="1:8" s="21" customFormat="1" ht="15.75" customHeight="1">
      <c r="A205" s="93"/>
      <c r="B205" s="94"/>
      <c r="C205" s="124"/>
      <c r="D205" s="124"/>
      <c r="E205" s="124"/>
      <c r="F205" s="91"/>
      <c r="G205" s="125"/>
      <c r="H205" s="20"/>
    </row>
    <row r="206" spans="1:8" s="21" customFormat="1" ht="15.75" customHeight="1">
      <c r="A206" s="93"/>
      <c r="B206" s="94"/>
      <c r="C206" s="124"/>
      <c r="D206" s="124"/>
      <c r="E206" s="124"/>
      <c r="F206" s="91"/>
      <c r="G206" s="125"/>
      <c r="H206" s="20"/>
    </row>
    <row r="207" spans="1:8" s="21" customFormat="1" ht="15.75" customHeight="1">
      <c r="A207" s="93"/>
      <c r="B207" s="94"/>
      <c r="C207" s="124"/>
      <c r="D207" s="124"/>
      <c r="E207" s="124"/>
      <c r="F207" s="91"/>
      <c r="G207" s="125"/>
      <c r="H207" s="20"/>
    </row>
    <row r="208" spans="1:8" s="21" customFormat="1" ht="15.75" customHeight="1">
      <c r="A208" s="82"/>
      <c r="B208" s="24"/>
      <c r="C208" s="24"/>
      <c r="D208" s="24"/>
      <c r="E208" s="24"/>
      <c r="F208" s="24"/>
      <c r="G208" s="24"/>
      <c r="H208" s="20"/>
    </row>
    <row r="209" spans="1:8" s="1" customFormat="1" ht="15.75">
      <c r="A209" s="127" t="s">
        <v>68</v>
      </c>
      <c r="B209" s="127"/>
      <c r="C209" s="127"/>
      <c r="D209" s="127"/>
      <c r="E209" s="127"/>
      <c r="F209" s="127"/>
      <c r="G209" s="127"/>
      <c r="H209" s="8"/>
    </row>
    <row r="210" spans="1:8" s="1" customFormat="1" ht="15.75" customHeight="1">
      <c r="A210" s="12" t="s">
        <v>95</v>
      </c>
      <c r="B210" s="2" t="s">
        <v>92</v>
      </c>
      <c r="C210" s="139" t="s">
        <v>22</v>
      </c>
      <c r="D210" s="139"/>
      <c r="E210" s="139"/>
      <c r="F210" s="238" t="s">
        <v>67</v>
      </c>
      <c r="G210" s="238"/>
      <c r="H210" s="8"/>
    </row>
    <row r="211" spans="1:8" ht="39" customHeight="1">
      <c r="A211" s="96">
        <v>8</v>
      </c>
      <c r="B211" s="80">
        <v>44776</v>
      </c>
      <c r="C211" s="250" t="s">
        <v>247</v>
      </c>
      <c r="D211" s="250"/>
      <c r="E211" s="250"/>
      <c r="F211" s="145" t="s">
        <v>248</v>
      </c>
      <c r="G211" s="238"/>
      <c r="H211" s="4"/>
    </row>
    <row r="212" spans="1:8" s="21" customFormat="1" ht="15.75">
      <c r="A212" s="82"/>
      <c r="B212" s="24"/>
      <c r="C212" s="24"/>
      <c r="D212" s="20"/>
      <c r="E212" s="20"/>
      <c r="F212" s="20"/>
      <c r="G212" s="20"/>
      <c r="H212" s="20"/>
    </row>
    <row r="213" spans="1:8" s="21" customFormat="1" ht="15.75">
      <c r="A213" s="82"/>
      <c r="B213" s="24"/>
      <c r="C213" s="24"/>
      <c r="D213" s="20"/>
      <c r="E213" s="20"/>
      <c r="F213" s="20"/>
      <c r="G213" s="20"/>
      <c r="H213" s="20"/>
    </row>
    <row r="214" spans="1:8" ht="15.75">
      <c r="A214" s="127" t="s">
        <v>69</v>
      </c>
      <c r="B214" s="127"/>
      <c r="C214" s="127"/>
      <c r="D214" s="127"/>
      <c r="E214" s="127"/>
      <c r="F214" s="127"/>
      <c r="G214" s="127"/>
      <c r="H214" s="4"/>
    </row>
    <row r="215" spans="1:8" ht="15.75" customHeight="1">
      <c r="A215" s="12" t="s">
        <v>95</v>
      </c>
      <c r="B215" s="2" t="s">
        <v>92</v>
      </c>
      <c r="C215" s="139" t="s">
        <v>22</v>
      </c>
      <c r="D215" s="139"/>
      <c r="E215" s="139"/>
      <c r="F215" s="238" t="s">
        <v>67</v>
      </c>
      <c r="G215" s="238"/>
      <c r="H215" s="4"/>
    </row>
    <row r="216" spans="1:8" ht="15.75">
      <c r="A216" s="247" t="s">
        <v>202</v>
      </c>
      <c r="B216" s="248"/>
      <c r="C216" s="248"/>
      <c r="D216" s="248"/>
      <c r="E216" s="248"/>
      <c r="F216" s="248"/>
      <c r="G216" s="249"/>
      <c r="H216" s="4"/>
    </row>
    <row r="217" spans="1:8" s="21" customFormat="1" ht="15.75">
      <c r="A217" s="82"/>
      <c r="B217" s="24"/>
      <c r="C217" s="24"/>
      <c r="D217" s="24"/>
      <c r="E217" s="20"/>
      <c r="F217" s="20"/>
      <c r="G217" s="20"/>
      <c r="H217" s="20"/>
    </row>
    <row r="218" spans="1:8" ht="15.75">
      <c r="A218" s="127" t="s">
        <v>70</v>
      </c>
      <c r="B218" s="127"/>
      <c r="C218" s="127"/>
      <c r="D218" s="127"/>
      <c r="E218" s="127"/>
      <c r="F218" s="127"/>
      <c r="G218" s="127"/>
      <c r="H218" s="4"/>
    </row>
    <row r="219" spans="1:8" ht="15.75">
      <c r="A219" s="12" t="s">
        <v>95</v>
      </c>
      <c r="B219" s="2" t="s">
        <v>92</v>
      </c>
      <c r="C219" s="139" t="s">
        <v>22</v>
      </c>
      <c r="D219" s="139"/>
      <c r="E219" s="139"/>
      <c r="F219" s="238" t="s">
        <v>67</v>
      </c>
      <c r="G219" s="238"/>
      <c r="H219" s="4"/>
    </row>
    <row r="220" spans="1:8" ht="15.75">
      <c r="A220" s="247" t="s">
        <v>202</v>
      </c>
      <c r="B220" s="248"/>
      <c r="C220" s="248"/>
      <c r="D220" s="248"/>
      <c r="E220" s="248"/>
      <c r="F220" s="248"/>
      <c r="G220" s="249"/>
      <c r="H220" s="4"/>
    </row>
    <row r="221" spans="1:8" s="21" customFormat="1" ht="15.75">
      <c r="A221" s="81"/>
      <c r="B221" s="20"/>
      <c r="C221" s="20"/>
      <c r="D221" s="20"/>
      <c r="E221" s="20"/>
      <c r="F221" s="20"/>
      <c r="G221" s="20"/>
      <c r="H221" s="20"/>
    </row>
    <row r="222" spans="1:8" ht="15.75">
      <c r="A222" s="127" t="s">
        <v>71</v>
      </c>
      <c r="B222" s="127"/>
      <c r="C222" s="127"/>
      <c r="D222" s="127"/>
      <c r="E222" s="127"/>
      <c r="F222" s="127"/>
      <c r="G222" s="127"/>
      <c r="H222" s="4"/>
    </row>
    <row r="223" spans="1:8" ht="15.75">
      <c r="A223" s="17" t="s">
        <v>2</v>
      </c>
      <c r="B223" s="2" t="s">
        <v>92</v>
      </c>
      <c r="C223" s="139" t="s">
        <v>72</v>
      </c>
      <c r="D223" s="139"/>
      <c r="E223" s="139"/>
      <c r="F223" s="238" t="s">
        <v>73</v>
      </c>
      <c r="G223" s="238"/>
      <c r="H223" s="4"/>
    </row>
    <row r="224" spans="1:8" ht="15.75">
      <c r="A224" s="68">
        <v>1</v>
      </c>
      <c r="B224" s="80">
        <v>44764</v>
      </c>
      <c r="C224" s="128" t="s">
        <v>251</v>
      </c>
      <c r="D224" s="246"/>
      <c r="E224" s="129"/>
      <c r="F224" s="254" t="s">
        <v>250</v>
      </c>
      <c r="G224" s="255"/>
      <c r="H224" s="4"/>
    </row>
    <row r="225" spans="1:8" s="21" customFormat="1" ht="15.75">
      <c r="A225" s="93"/>
      <c r="B225" s="94"/>
      <c r="C225" s="35"/>
      <c r="D225" s="35"/>
      <c r="E225" s="35"/>
      <c r="F225" s="95"/>
      <c r="G225" s="95"/>
      <c r="H225" s="20"/>
    </row>
    <row r="226" spans="1:8" ht="17.25">
      <c r="A226" s="126" t="s">
        <v>74</v>
      </c>
      <c r="B226" s="126"/>
      <c r="C226" s="126"/>
      <c r="D226" s="126"/>
      <c r="E226" s="126"/>
      <c r="F226" s="126"/>
      <c r="G226" s="126"/>
      <c r="H226" s="4"/>
    </row>
    <row r="227" spans="1:8" ht="15.75">
      <c r="A227" s="127" t="s">
        <v>75</v>
      </c>
      <c r="B227" s="127"/>
      <c r="C227" s="127"/>
      <c r="D227" s="139" t="s">
        <v>82</v>
      </c>
      <c r="E227" s="139"/>
      <c r="F227" s="139"/>
      <c r="G227" s="139"/>
      <c r="H227" s="4"/>
    </row>
    <row r="228" spans="1:8" ht="15.75">
      <c r="A228" s="244">
        <v>2019</v>
      </c>
      <c r="B228" s="244"/>
      <c r="C228" s="244"/>
      <c r="D228" s="139">
        <v>2.81</v>
      </c>
      <c r="E228" s="139"/>
      <c r="F228" s="139"/>
      <c r="G228" s="139"/>
      <c r="H228" s="4"/>
    </row>
    <row r="229" spans="1:8" ht="15.75">
      <c r="A229" s="244">
        <v>2020</v>
      </c>
      <c r="B229" s="244"/>
      <c r="C229" s="244"/>
      <c r="D229" s="139">
        <v>2.4300000000000002</v>
      </c>
      <c r="E229" s="139"/>
      <c r="F229" s="139"/>
      <c r="G229" s="139"/>
      <c r="H229" s="4"/>
    </row>
    <row r="230" spans="1:8" ht="15.75">
      <c r="A230" s="244">
        <v>2021</v>
      </c>
      <c r="B230" s="244"/>
      <c r="C230" s="244"/>
      <c r="D230" s="139">
        <v>2.12</v>
      </c>
      <c r="E230" s="139"/>
      <c r="F230" s="139"/>
      <c r="G230" s="139"/>
      <c r="H230" s="4"/>
    </row>
    <row r="231" spans="1:8" s="21" customFormat="1" ht="15.75">
      <c r="A231" s="81"/>
      <c r="B231" s="20"/>
      <c r="C231" s="20"/>
      <c r="D231" s="20"/>
      <c r="E231" s="20"/>
      <c r="F231" s="20"/>
      <c r="G231" s="20"/>
      <c r="H231" s="20"/>
    </row>
    <row r="232" spans="1:8" ht="18.75">
      <c r="A232" s="239" t="s">
        <v>97</v>
      </c>
      <c r="B232" s="239"/>
      <c r="C232" s="239"/>
      <c r="D232" s="239"/>
      <c r="E232" s="239"/>
      <c r="F232" s="239"/>
      <c r="G232" s="239"/>
      <c r="H232" s="4"/>
    </row>
    <row r="233" spans="1:8" ht="15.75">
      <c r="A233" s="157" t="s">
        <v>213</v>
      </c>
      <c r="B233" s="158"/>
      <c r="C233" s="158"/>
      <c r="D233" s="158"/>
      <c r="E233" s="158"/>
      <c r="F233" s="158"/>
      <c r="G233" s="158"/>
      <c r="H233" s="4"/>
    </row>
    <row r="234" spans="1:8" ht="15.75">
      <c r="A234" s="157"/>
      <c r="B234" s="158"/>
      <c r="C234" s="158"/>
      <c r="D234" s="158"/>
      <c r="E234" s="158"/>
      <c r="F234" s="158"/>
      <c r="G234" s="158"/>
      <c r="H234" s="4"/>
    </row>
    <row r="235" spans="1:8" ht="15.75">
      <c r="A235" s="157"/>
      <c r="B235" s="158"/>
      <c r="C235" s="158"/>
      <c r="D235" s="158"/>
      <c r="E235" s="158"/>
      <c r="F235" s="158"/>
      <c r="G235" s="158"/>
      <c r="H235" s="4"/>
    </row>
    <row r="236" spans="1:8" ht="15.75">
      <c r="A236" s="157"/>
      <c r="B236" s="158"/>
      <c r="C236" s="158"/>
      <c r="D236" s="158"/>
      <c r="E236" s="158"/>
      <c r="F236" s="158"/>
      <c r="G236" s="158"/>
      <c r="H236" s="4"/>
    </row>
    <row r="237" spans="1:8" ht="15.75">
      <c r="A237" s="157"/>
      <c r="B237" s="158"/>
      <c r="C237" s="158"/>
      <c r="D237" s="158"/>
      <c r="E237" s="158"/>
      <c r="F237" s="158"/>
      <c r="G237" s="158"/>
      <c r="H237" s="4"/>
    </row>
    <row r="239" spans="1:8" s="87" customFormat="1" ht="18.75">
      <c r="A239" s="245" t="s">
        <v>205</v>
      </c>
      <c r="B239" s="245"/>
      <c r="C239" s="245"/>
      <c r="D239" s="245"/>
      <c r="E239" s="245"/>
      <c r="F239" s="245"/>
      <c r="G239" s="245"/>
      <c r="H239" s="86"/>
    </row>
    <row r="240" spans="1:8" s="87" customFormat="1" ht="18.75">
      <c r="A240" s="245" t="s">
        <v>206</v>
      </c>
      <c r="B240" s="245"/>
      <c r="C240" s="245"/>
      <c r="D240" s="245"/>
      <c r="E240" s="245"/>
      <c r="F240" s="245"/>
      <c r="G240" s="245"/>
      <c r="H240" s="86"/>
    </row>
    <row r="241" spans="1:8" s="1" customFormat="1" ht="91.5" customHeight="1">
      <c r="A241" s="237" t="s">
        <v>207</v>
      </c>
      <c r="B241" s="237"/>
      <c r="C241" s="237" t="s">
        <v>208</v>
      </c>
      <c r="D241" s="237"/>
      <c r="E241" s="237" t="s">
        <v>216</v>
      </c>
      <c r="F241" s="237"/>
      <c r="G241" s="88"/>
    </row>
    <row r="242" spans="1:8" s="1" customFormat="1" ht="91.5" customHeight="1">
      <c r="A242" s="237" t="s">
        <v>214</v>
      </c>
      <c r="B242" s="237"/>
      <c r="C242" s="237" t="s">
        <v>215</v>
      </c>
      <c r="D242" s="237"/>
      <c r="E242" s="237" t="s">
        <v>209</v>
      </c>
      <c r="F242" s="237"/>
      <c r="G242" s="88"/>
    </row>
    <row r="244" spans="1:8" s="87" customFormat="1" ht="18.75">
      <c r="A244" s="245" t="s">
        <v>210</v>
      </c>
      <c r="B244" s="245"/>
      <c r="C244" s="245"/>
      <c r="D244" s="245"/>
      <c r="E244" s="245"/>
      <c r="F244" s="245"/>
      <c r="G244" s="245"/>
      <c r="H244" s="86"/>
    </row>
    <row r="245" spans="1:8" s="87" customFormat="1" ht="18.75">
      <c r="A245" s="245" t="s">
        <v>211</v>
      </c>
      <c r="B245" s="245"/>
      <c r="C245" s="245"/>
      <c r="D245" s="245"/>
      <c r="E245" s="245"/>
      <c r="F245" s="245"/>
      <c r="G245" s="245"/>
      <c r="H245" s="86"/>
    </row>
    <row r="246" spans="1:8" s="1" customFormat="1" ht="146.25" customHeight="1">
      <c r="A246" s="237" t="s">
        <v>212</v>
      </c>
      <c r="B246" s="237"/>
      <c r="C246" s="237"/>
      <c r="D246" s="237"/>
      <c r="E246" s="237"/>
      <c r="F246" s="237"/>
      <c r="G246" s="88"/>
    </row>
  </sheetData>
  <mergeCells count="183">
    <mergeCell ref="A91:A92"/>
    <mergeCell ref="F91:F92"/>
    <mergeCell ref="G91:G92"/>
    <mergeCell ref="A196:G196"/>
    <mergeCell ref="C204:E204"/>
    <mergeCell ref="F204:G204"/>
    <mergeCell ref="A240:G240"/>
    <mergeCell ref="A244:G244"/>
    <mergeCell ref="A214:G214"/>
    <mergeCell ref="C215:E215"/>
    <mergeCell ref="F215:G215"/>
    <mergeCell ref="F224:G224"/>
    <mergeCell ref="A233:G237"/>
    <mergeCell ref="C202:E202"/>
    <mergeCell ref="F202:G202"/>
    <mergeCell ref="A209:G209"/>
    <mergeCell ref="A190:G190"/>
    <mergeCell ref="A191:B191"/>
    <mergeCell ref="D191:E191"/>
    <mergeCell ref="A194:G194"/>
    <mergeCell ref="C195:D195"/>
    <mergeCell ref="F195:G195"/>
    <mergeCell ref="A198:G198"/>
    <mergeCell ref="A245:G245"/>
    <mergeCell ref="C224:E224"/>
    <mergeCell ref="A216:G216"/>
    <mergeCell ref="A220:G220"/>
    <mergeCell ref="A192:G192"/>
    <mergeCell ref="D227:G227"/>
    <mergeCell ref="A222:G222"/>
    <mergeCell ref="F223:G223"/>
    <mergeCell ref="A239:G239"/>
    <mergeCell ref="A218:G218"/>
    <mergeCell ref="C211:E211"/>
    <mergeCell ref="F211:G211"/>
    <mergeCell ref="A241:B241"/>
    <mergeCell ref="C241:D241"/>
    <mergeCell ref="E241:F241"/>
    <mergeCell ref="A242:B242"/>
    <mergeCell ref="C242:D242"/>
    <mergeCell ref="E242:F242"/>
    <mergeCell ref="A227:C227"/>
    <mergeCell ref="C223:E223"/>
    <mergeCell ref="C210:E210"/>
    <mergeCell ref="F210:G210"/>
    <mergeCell ref="C203:E203"/>
    <mergeCell ref="F203:G203"/>
    <mergeCell ref="A246:B246"/>
    <mergeCell ref="C246:D246"/>
    <mergeCell ref="E246:F246"/>
    <mergeCell ref="C219:E219"/>
    <mergeCell ref="F219:G219"/>
    <mergeCell ref="A232:G232"/>
    <mergeCell ref="A30:D30"/>
    <mergeCell ref="A31:D31"/>
    <mergeCell ref="A32:D32"/>
    <mergeCell ref="A33:D33"/>
    <mergeCell ref="E30:G30"/>
    <mergeCell ref="E31:G31"/>
    <mergeCell ref="E32:G32"/>
    <mergeCell ref="E33:G33"/>
    <mergeCell ref="A77:G77"/>
    <mergeCell ref="A96:G96"/>
    <mergeCell ref="A95:G95"/>
    <mergeCell ref="A228:C228"/>
    <mergeCell ref="A229:C229"/>
    <mergeCell ref="A230:C230"/>
    <mergeCell ref="D228:G228"/>
    <mergeCell ref="D229:G229"/>
    <mergeCell ref="D230:G230"/>
    <mergeCell ref="A226:G226"/>
    <mergeCell ref="A83:G83"/>
    <mergeCell ref="A88:G88"/>
    <mergeCell ref="A141:G141"/>
    <mergeCell ref="A130:C130"/>
    <mergeCell ref="A160:C160"/>
    <mergeCell ref="A161:C161"/>
    <mergeCell ref="E188:F188"/>
    <mergeCell ref="C188:D188"/>
    <mergeCell ref="A185:G185"/>
    <mergeCell ref="C186:D186"/>
    <mergeCell ref="E186:F186"/>
    <mergeCell ref="C187:D187"/>
    <mergeCell ref="E187:F187"/>
    <mergeCell ref="A184:G184"/>
    <mergeCell ref="G98:G130"/>
    <mergeCell ref="G143:G161"/>
    <mergeCell ref="B175:B177"/>
    <mergeCell ref="C175:C177"/>
    <mergeCell ref="D175:F177"/>
    <mergeCell ref="G175:G177"/>
    <mergeCell ref="A173:G173"/>
    <mergeCell ref="D174:F174"/>
    <mergeCell ref="C91:C92"/>
    <mergeCell ref="B91:B92"/>
    <mergeCell ref="F29:G29"/>
    <mergeCell ref="D29:E29"/>
    <mergeCell ref="C66:D66"/>
    <mergeCell ref="E66:F66"/>
    <mergeCell ref="A81:B81"/>
    <mergeCell ref="A79:G79"/>
    <mergeCell ref="A71:G71"/>
    <mergeCell ref="A80:B80"/>
    <mergeCell ref="F80:G80"/>
    <mergeCell ref="F81:G81"/>
    <mergeCell ref="E69:F69"/>
    <mergeCell ref="A9:G9"/>
    <mergeCell ref="A12:G12"/>
    <mergeCell ref="A16:G16"/>
    <mergeCell ref="A21:G21"/>
    <mergeCell ref="A22:G22"/>
    <mergeCell ref="F25:G25"/>
    <mergeCell ref="F26:G26"/>
    <mergeCell ref="F27:G27"/>
    <mergeCell ref="F28:G28"/>
    <mergeCell ref="D25:E25"/>
    <mergeCell ref="D26:E26"/>
    <mergeCell ref="D27:E27"/>
    <mergeCell ref="D28:E28"/>
    <mergeCell ref="B28:C28"/>
    <mergeCell ref="B27:C27"/>
    <mergeCell ref="A40:G40"/>
    <mergeCell ref="B51:D51"/>
    <mergeCell ref="E51:G51"/>
    <mergeCell ref="C67:D67"/>
    <mergeCell ref="C68:D68"/>
    <mergeCell ref="B55:D55"/>
    <mergeCell ref="E55:G55"/>
    <mergeCell ref="B52:D52"/>
    <mergeCell ref="E52:G52"/>
    <mergeCell ref="B46:C46"/>
    <mergeCell ref="A47:G47"/>
    <mergeCell ref="A49:G49"/>
    <mergeCell ref="A50:G50"/>
    <mergeCell ref="E46:F46"/>
    <mergeCell ref="A7:G7"/>
    <mergeCell ref="A38:G38"/>
    <mergeCell ref="A39:G39"/>
    <mergeCell ref="G43:G44"/>
    <mergeCell ref="B43:C45"/>
    <mergeCell ref="A43:A45"/>
    <mergeCell ref="G45:G46"/>
    <mergeCell ref="A48:G48"/>
    <mergeCell ref="G67:G69"/>
    <mergeCell ref="B29:C29"/>
    <mergeCell ref="A13:G15"/>
    <mergeCell ref="A17:G19"/>
    <mergeCell ref="B23:C23"/>
    <mergeCell ref="D23:E23"/>
    <mergeCell ref="F23:G23"/>
    <mergeCell ref="B24:C24"/>
    <mergeCell ref="D24:E24"/>
    <mergeCell ref="F24:G24"/>
    <mergeCell ref="B25:C25"/>
    <mergeCell ref="B26:C26"/>
    <mergeCell ref="A41:G41"/>
    <mergeCell ref="B42:C42"/>
    <mergeCell ref="A36:G36"/>
    <mergeCell ref="A37:G37"/>
    <mergeCell ref="A200:G200"/>
    <mergeCell ref="A201:G201"/>
    <mergeCell ref="C69:D69"/>
    <mergeCell ref="A65:G65"/>
    <mergeCell ref="B85:B86"/>
    <mergeCell ref="D85:D86"/>
    <mergeCell ref="E42:F42"/>
    <mergeCell ref="E43:F43"/>
    <mergeCell ref="E44:F44"/>
    <mergeCell ref="E45:F45"/>
    <mergeCell ref="A57:G57"/>
    <mergeCell ref="B58:D58"/>
    <mergeCell ref="E58:G58"/>
    <mergeCell ref="B59:D59"/>
    <mergeCell ref="B60:D60"/>
    <mergeCell ref="B53:D53"/>
    <mergeCell ref="E53:G53"/>
    <mergeCell ref="B62:D62"/>
    <mergeCell ref="B54:D54"/>
    <mergeCell ref="E54:G54"/>
    <mergeCell ref="B61:D61"/>
    <mergeCell ref="E59:G62"/>
    <mergeCell ref="E67:F67"/>
    <mergeCell ref="E68:F68"/>
  </mergeCells>
  <phoneticPr fontId="17" type="noConversion"/>
  <hyperlinks>
    <hyperlink ref="A22" r:id="rId1"/>
    <hyperlink ref="A41" r:id="rId2"/>
    <hyperlink ref="G43" r:id="rId3"/>
    <hyperlink ref="G45" r:id="rId4"/>
    <hyperlink ref="E52" r:id="rId5" display="https://bit.ly/3jd9F5t"/>
    <hyperlink ref="E59" r:id="rId6" display="https://bit.ly/3yJR9dn"/>
    <hyperlink ref="G175" r:id="rId7"/>
    <hyperlink ref="G187" r:id="rId8"/>
    <hyperlink ref="F224" r:id="rId9" display="https://bit.ly/3aht5VM"/>
    <hyperlink ref="G73" r:id="rId10" display="https://bit.ly/3OLFssr"/>
    <hyperlink ref="A39" r:id="rId11"/>
    <hyperlink ref="G67" r:id="rId12"/>
  </hyperlinks>
  <pageMargins left="0.25" right="0.25" top="0.75" bottom="0.75" header="0.3" footer="0.3"/>
  <pageSetup paperSize="14" scale="80" orientation="landscape" r:id="rId13"/>
  <drawing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workbookViewId="0">
      <selection activeCell="B12" sqref="B12"/>
    </sheetView>
  </sheetViews>
  <sheetFormatPr baseColWidth="10" defaultRowHeight="15"/>
  <cols>
    <col min="1" max="1" width="12.85546875" bestFit="1" customWidth="1"/>
  </cols>
  <sheetData>
    <row r="1" spans="1:13">
      <c r="A1" s="52" t="s">
        <v>147</v>
      </c>
      <c r="B1" s="53">
        <v>1</v>
      </c>
    </row>
    <row r="2" spans="1:13">
      <c r="A2" s="98" t="s">
        <v>219</v>
      </c>
      <c r="B2" s="53">
        <v>0.81</v>
      </c>
    </row>
    <row r="4" spans="1:13">
      <c r="M4" s="118"/>
    </row>
    <row r="5" spans="1:13">
      <c r="M5" s="118"/>
    </row>
    <row r="6" spans="1:13">
      <c r="M6" s="118"/>
    </row>
    <row r="7" spans="1:13">
      <c r="M7" s="118"/>
    </row>
    <row r="8" spans="1:13">
      <c r="M8" s="118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SENAC</dc:creator>
  <cp:lastModifiedBy>Marcia López</cp:lastModifiedBy>
  <cp:lastPrinted>2022-10-12T12:38:49Z</cp:lastPrinted>
  <dcterms:created xsi:type="dcterms:W3CDTF">2020-06-23T19:35:00Z</dcterms:created>
  <dcterms:modified xsi:type="dcterms:W3CDTF">2022-10-13T17:40:36Z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2058-11.2.0.9937</vt:lpwstr>
  </property>
</Properties>
</file>