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opez\Desktop\Backup Marcia\Desktop\UNIDAD DE TRANSPARENCIA Y ANTICORRUPCIÓN\RENDICION DE CUENTAS\CRCC\AÑO 2021\"/>
    </mc:Choice>
  </mc:AlternateContent>
  <bookViews>
    <workbookView xWindow="0" yWindow="0" windowWidth="20400" windowHeight="783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9" i="1" l="1"/>
  <c r="F178" i="1"/>
  <c r="F177" i="1"/>
  <c r="F144" i="1"/>
  <c r="E149" i="1" l="1"/>
  <c r="E181" i="1"/>
  <c r="F180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48" i="1"/>
  <c r="F147" i="1"/>
  <c r="F146" i="1"/>
  <c r="F145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81" i="1" l="1"/>
  <c r="D181" i="1"/>
  <c r="D149" i="1"/>
  <c r="F149" i="1"/>
  <c r="A89" i="1" l="1"/>
  <c r="A90" i="1" s="1"/>
  <c r="A69" i="1"/>
  <c r="A70" i="1" s="1"/>
  <c r="A24" i="1" l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<sst xmlns="http://schemas.openxmlformats.org/spreadsheetml/2006/main" count="278" uniqueCount="212">
  <si>
    <t>1- PRESENTACIÓN</t>
  </si>
  <si>
    <t>Misión institucional</t>
  </si>
  <si>
    <t>Nro.</t>
  </si>
  <si>
    <t>Dependencia</t>
  </si>
  <si>
    <t>Responsable</t>
  </si>
  <si>
    <t>Cargo que Ocupa</t>
  </si>
  <si>
    <t>3- Plan de Rendición de Cuentas</t>
  </si>
  <si>
    <t>3.1. Resolución de Aprobación y Anexo de Plan de Rendición de Cuentas</t>
  </si>
  <si>
    <t>Priorización</t>
  </si>
  <si>
    <t>Tema / Descripción</t>
  </si>
  <si>
    <t>Vinculación POI, PEI, PND, ODS.</t>
  </si>
  <si>
    <t xml:space="preserve">Evidencia </t>
  </si>
  <si>
    <t>1°</t>
  </si>
  <si>
    <t>2°</t>
  </si>
  <si>
    <t>4-Gestión Institucional</t>
  </si>
  <si>
    <t>4.1 Nivel de Cumplimiento  de Minimo de Información Disponible - Transparencia Activa Ley 5189 /14</t>
  </si>
  <si>
    <t>Mes</t>
  </si>
  <si>
    <t>Nivel de Cumplimiento (%)</t>
  </si>
  <si>
    <t>Enlace de la SFP</t>
  </si>
  <si>
    <t>Marzo</t>
  </si>
  <si>
    <t>4.2 Nivel de Cumplimiento  de Minimo de Información Disponible - Transparencia Activa Ley 5282/14</t>
  </si>
  <si>
    <t>Enlace SENAC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</si>
  <si>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</si>
  <si>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</si>
  <si>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</si>
  <si>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</si>
  <si>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Enlace Ministerio de Justicia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</si>
  <si>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</si>
  <si>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</si>
  <si>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</si>
  <si>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</si>
  <si>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</si>
  <si>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</si>
  <si>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</si>
  <si>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Financieras</t>
  </si>
  <si>
    <t>De Gestión</t>
  </si>
  <si>
    <t>Externas</t>
  </si>
  <si>
    <t>Otras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</si>
  <si>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</si>
  <si>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</si>
  <si>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</si>
  <si>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</si>
  <si>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</si>
  <si>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</si>
  <si>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</si>
  <si>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</si>
  <si>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</si>
  <si>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</si>
  <si>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</si>
  <si>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</si>
  <si>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Descripción del Fortalecimiento</t>
  </si>
  <si>
    <t>Costo de Inversión</t>
  </si>
  <si>
    <t>Descripción del Beneficio</t>
  </si>
  <si>
    <t>Evidencia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</si>
  <si>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</si>
  <si>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</si>
  <si>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</si>
  <si>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</si>
  <si>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</si>
  <si>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</si>
  <si>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</si>
  <si>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</si>
  <si>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</si>
  <si>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</si>
  <si>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</si>
  <si>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</si>
  <si>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</si>
  <si>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</si>
  <si>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6- Control Interno y Externo</t>
  </si>
  <si>
    <t>Informes de Auditorias Internas y Auditorías Externas en el Trimestre</t>
  </si>
  <si>
    <t>Auditorias Financieras</t>
  </si>
  <si>
    <t>Nro. de Informe</t>
  </si>
  <si>
    <t>Evidencia (Enlace Ley 5282/14)</t>
  </si>
  <si>
    <t>Auditorias de Gestión</t>
  </si>
  <si>
    <t>Auditorías Externas</t>
  </si>
  <si>
    <t>Otros tipos de Auditoria</t>
  </si>
  <si>
    <t>Informe de referencia</t>
  </si>
  <si>
    <t>Evidencia (Adjuntar Documento)</t>
  </si>
  <si>
    <t>Somos una entidad técnica de regulación y supervisión, que busca el desarrollo, estabilidad y correcto funcionamiento del sector cooperativo.</t>
  </si>
  <si>
    <t>Unidad de Transparencia y Anticorrupción</t>
  </si>
  <si>
    <t>Lic. Marcia López Centurión</t>
  </si>
  <si>
    <t>Jefa</t>
  </si>
  <si>
    <t>Dirección de Gabinete</t>
  </si>
  <si>
    <t>Dirección de Administración Financiera</t>
  </si>
  <si>
    <t>Dirección de Planificación</t>
  </si>
  <si>
    <t>Dirección de Tecnología</t>
  </si>
  <si>
    <t>Coordinación Mecip</t>
  </si>
  <si>
    <t>Econ. Fernando Gamarra</t>
  </si>
  <si>
    <t>Director</t>
  </si>
  <si>
    <t>Abg. Gumercindo Leguizamón</t>
  </si>
  <si>
    <t>Lic. Alejandro Chen</t>
  </si>
  <si>
    <t>Lic. Osvaldo Maidana</t>
  </si>
  <si>
    <t>Coordinador</t>
  </si>
  <si>
    <t>Lic. Melisa Núñez</t>
  </si>
  <si>
    <t>Directora</t>
  </si>
  <si>
    <t>https://informacionpublica.paraguay.gov.py/portal/#!/buscar_informacion?ver_todas#resultados</t>
  </si>
  <si>
    <t>El INCOOP en la Autoridad de Aplicación de la legislación cooperativa y Autoridad de Control de los Entes Cooperativos. Tiene como fin cumplir y hacer cumplir el precepto contenido del Artículo 113 de la Constitución Nacional, la Ley de Cooperativas, reglamentos y resoluciones dictados en consecuencia.</t>
  </si>
  <si>
    <t>Contactos Transparencia y Anticorrupción</t>
  </si>
  <si>
    <t>Correo electrónico habilitado para realizar consultas, sugerencias y/o reclamos.</t>
  </si>
  <si>
    <t>Unidad de Transparencia y Anticorrupción - UTA</t>
  </si>
  <si>
    <t>http://www.incoop.gov.py/v2/?page_id=7906</t>
  </si>
  <si>
    <t>Quejas y Sugerencias</t>
  </si>
  <si>
    <t>Buzón habilitado para el efecto en el sector de Mesa de Entrada del INCOOP.</t>
  </si>
  <si>
    <t>Convenio DGRV</t>
  </si>
  <si>
    <t>Sin costo alguno</t>
  </si>
  <si>
    <t>http://www.incoop.gov.py/v2/wp-content/uploads/2019/06/Convenio%20DGRV.pdf</t>
  </si>
  <si>
    <t>Capacitación y Cooperación Técnica</t>
  </si>
  <si>
    <t>Acceso a la información - Transparencia</t>
  </si>
  <si>
    <t>Gestión de Denuncias</t>
  </si>
  <si>
    <r>
      <rPr>
        <b/>
        <sz val="11"/>
        <color theme="1"/>
        <rFont val="Calibri"/>
        <family val="2"/>
      </rPr>
      <t xml:space="preserve">PEI: </t>
    </r>
    <r>
      <rPr>
        <sz val="11"/>
        <color theme="1"/>
        <rFont val="Calibri"/>
        <family val="2"/>
      </rPr>
      <t>3.1 Instalar la marca Incoop y hacerla conocer con el fin de fomentar credibilidad y confianza de la institución. 4.6</t>
    </r>
    <r>
      <rPr>
        <sz val="11"/>
        <color theme="1"/>
        <rFont val="Calibri"/>
        <family val="2"/>
      </rPr>
      <t xml:space="preserve"> Establecer mecanismo de control del cumplimiento del Código de Ética.</t>
    </r>
  </si>
  <si>
    <t>http://www.incoop.gov.py/v2/wp-content/uploads/2016/05/OBJETIVOS-GENERALES-DEL-PLAN-ESTRATEGICO.pdf</t>
  </si>
  <si>
    <r>
      <rPr>
        <b/>
        <sz val="11"/>
        <color theme="1"/>
        <rFont val="Calibri"/>
        <family val="2"/>
      </rPr>
      <t>ODS</t>
    </r>
    <r>
      <rPr>
        <sz val="11"/>
        <color theme="1"/>
        <rFont val="Calibri"/>
        <family val="2"/>
      </rPr>
      <t>: 16.6 Crear a todos los niveles instituciones eficaces y transparentes que rindan cuentas. 16.10 Garantizar el acceso público a la información y proteger las libertades fundamentales, de conformidad con las leyes nacionales y los acuerdos internacionales.</t>
    </r>
  </si>
  <si>
    <r>
      <rPr>
        <b/>
        <sz val="11"/>
        <color theme="1"/>
        <rFont val="Calibri"/>
        <family val="2"/>
      </rPr>
      <t>ODS</t>
    </r>
    <r>
      <rPr>
        <sz val="11"/>
        <color theme="1"/>
        <rFont val="Calibri"/>
        <family val="2"/>
      </rPr>
      <t xml:space="preserve">: 16.5 Reducir considerablemente la corrupción y el soborno en todas sus formas. </t>
    </r>
  </si>
  <si>
    <t>Regulación de Cooperativas</t>
  </si>
  <si>
    <t>Supervisión</t>
  </si>
  <si>
    <t>Fiscalización</t>
  </si>
  <si>
    <t>Intervención</t>
  </si>
  <si>
    <t>Asociados de cooperativas - Sociedad Civil</t>
  </si>
  <si>
    <t>Qué es la institución</t>
  </si>
  <si>
    <t>SUELDOS</t>
  </si>
  <si>
    <t>DIETAS</t>
  </si>
  <si>
    <t>GASTOS DE REPRESENTACION</t>
  </si>
  <si>
    <t>AGUINALDO</t>
  </si>
  <si>
    <t>REMUNERACION EXTRAORDINARIA</t>
  </si>
  <si>
    <t>SUBSIDIO FAMILIAR</t>
  </si>
  <si>
    <t>BONIFICACIONES Y GRATIFICACIONES</t>
  </si>
  <si>
    <t>JORNALES</t>
  </si>
  <si>
    <t>OTROS GASTOS DEL PERSONAL</t>
  </si>
  <si>
    <t>SERVICIOS BASICOS</t>
  </si>
  <si>
    <t>TRANSPORTE Y ALMACENAJE</t>
  </si>
  <si>
    <t>PASAJES VIATICOS</t>
  </si>
  <si>
    <t>GASTOS POR SERV. ASEO, MANT. Y REPARAC.</t>
  </si>
  <si>
    <t>ALQUILERES Y DERECHOS</t>
  </si>
  <si>
    <t>SERVICIOS TECNICOS Y PROFESIONALES</t>
  </si>
  <si>
    <t>SERVICIO SOCIAL</t>
  </si>
  <si>
    <t>OTROS SERVICIOS EN GENERAL</t>
  </si>
  <si>
    <t>SERVICIOS DE CAPACITACION Y ADIESTRAMIENTO</t>
  </si>
  <si>
    <t>PRODUCTOS DE PAPEL, CARTON E IMPRESOS</t>
  </si>
  <si>
    <t>BIENES DE CONSUMO DE OFICINA E INSUMOS</t>
  </si>
  <si>
    <t>PRODUCTOS E INSTRUMEN. QUIMICOS Y MED.</t>
  </si>
  <si>
    <t>COMBUSTIBLE Y LUBRICANTES</t>
  </si>
  <si>
    <t>OTROS BIENES DE CONSUMO</t>
  </si>
  <si>
    <t>CONSTRUCCIONES</t>
  </si>
  <si>
    <t>ADQ. DE MAQ., EQUIPOS Y HERRAM. MAYORES</t>
  </si>
  <si>
    <t>ADQ. DE EQUIPOS DE OFICINA Y COMPUTACION</t>
  </si>
  <si>
    <t>ADQ. ACTIVOS INTANGIBLES</t>
  </si>
  <si>
    <t>INDEMNIZACIONES</t>
  </si>
  <si>
    <t>PAGO DE IMPUESTOS, TASAS Y GTOS. JUDICIALES</t>
  </si>
  <si>
    <t>ADMINISTRATIVA - GESTION ADMINISTRATIVA P/ EL FUNCIONAMIENTO DEL SECTOR COOPERATIVO</t>
  </si>
  <si>
    <t>MISIONAL - REGULACION DE COOPERATIVAS</t>
  </si>
  <si>
    <t>HONORARIOS PROFESIONALES</t>
  </si>
  <si>
    <t>OTROS GASTOS DE INVERSION Y REPARAC. MAYORES</t>
  </si>
  <si>
    <t>TOTAL ADMINISTRATIVO</t>
  </si>
  <si>
    <t>TOTAL MISIONAL</t>
  </si>
  <si>
    <t>INFORME PARCIAL DE RENDICIÓN DE CUENTAS AL CIUDADANO</t>
  </si>
  <si>
    <r>
      <rPr>
        <b/>
        <u/>
        <sz val="11"/>
        <color theme="1"/>
        <rFont val="Calibri"/>
        <family val="2"/>
        <scheme val="minor"/>
      </rPr>
      <t>Institución</t>
    </r>
    <r>
      <rPr>
        <b/>
        <sz val="11"/>
        <color theme="1"/>
        <rFont val="Calibri"/>
        <family val="2"/>
        <scheme val="minor"/>
      </rPr>
      <t>: Instituto Nacional de Cooperativismo - INCOOP</t>
    </r>
  </si>
  <si>
    <t>No contamos</t>
  </si>
  <si>
    <t>------------------</t>
  </si>
  <si>
    <t>4.5 Proyectos y Programas no Ejecutados.</t>
  </si>
  <si>
    <t>2-Miembros del CRCC. Resolución INCOOP N° 21.474/20.</t>
  </si>
  <si>
    <t xml:space="preserve">3.2 Plan de Rendición de Cuentas. </t>
  </si>
  <si>
    <t>https://www.py.undp.org/content/paraguay/es/home/sustainable-development-goals.html</t>
  </si>
  <si>
    <r>
      <rPr>
        <u/>
        <sz val="11"/>
        <color theme="1"/>
        <rFont val="Calibri"/>
        <family val="2"/>
        <scheme val="minor"/>
      </rPr>
      <t>Acceso a la información - Transparencia</t>
    </r>
    <r>
      <rPr>
        <sz val="11"/>
        <color theme="1"/>
        <rFont val="Calibri"/>
        <family val="2"/>
        <scheme val="minor"/>
      </rPr>
      <t>: Proporcionar a la ciudadanía en general, políticas claras y precisas sobre informaciones, desempeñándose en forma permanente, de manera a ser actualizada y gratuita, en tiempo y forma de conformidad a los plazos legales.</t>
    </r>
  </si>
  <si>
    <t>4.9 Fortalecimiento Institucional.</t>
  </si>
  <si>
    <t>Comité de Rendición de Cuentas al Ciudadano - CRCC</t>
  </si>
  <si>
    <t>Lic. Melisa Núñez                                                             Dirección de Planificación</t>
  </si>
  <si>
    <t>Lic. Alejandro Chen                                                            Dirección de Tecnología</t>
  </si>
  <si>
    <t>Lic. Marcia López C.                                                                        Unidad de Transparencia y Anticorrupción</t>
  </si>
  <si>
    <t>Elaboración y validación:</t>
  </si>
  <si>
    <t>Aprobación:</t>
  </si>
  <si>
    <t>Máxima Autoridad Institucional</t>
  </si>
  <si>
    <t>Abg. Gumercindo Leguizamón                                                        Dirección de Gabinete</t>
  </si>
  <si>
    <t>Econ. Fernando Gamarra                                                                                                       Dirección de Administración Financiera</t>
  </si>
  <si>
    <t>Lic. Osvaldo Maidana                                                                                                          Coordinación Mecip</t>
  </si>
  <si>
    <t xml:space="preserve">Servicio de Control y Regulación de Cooperativas - Adecuación para las Cooperativas habilitadas del país de acuerdo a las normativas legales y en los sistemas de Central de Riesgo, Alerta Temprana y SICOOP, Matriz de Riesgo para Prevención de Lavado de Dinero y Manual </t>
  </si>
  <si>
    <t>de Supervisión y Fiscalización basado en riesgo - Garantizar el uso eficiente y transparente de los Recursos Financieros.</t>
  </si>
  <si>
    <r>
      <rPr>
        <u/>
        <sz val="11"/>
        <rFont val="Calibri"/>
        <family val="2"/>
        <scheme val="minor"/>
      </rPr>
      <t>Gestión de Denuncias</t>
    </r>
    <r>
      <rPr>
        <sz val="11"/>
        <rFont val="Calibri"/>
        <family val="2"/>
        <scheme val="minor"/>
      </rPr>
      <t>: Implementar el Sistema Informático de Seguimiento y Portal de Denuncias en la institución, a fin de disponer de canales efectivos de recepción e Investigación de denuncias por supuestos hechos de corrupción y la sanción de los responsables.</t>
    </r>
  </si>
  <si>
    <t>https://app.powerbi.com/view?r=eyJrIjoiMmJlYjg1YzgtMmQ3Mi00YzVkLWJkOTQtOTE3ZTZkNzVhYTAzIiwidCI6Ijk2ZDUwYjY5LTE5MGQtNDkxYy1hM2U1LWExYWRlYmMxYTg3NSJ9&amp;pageName=ReportSection267a9df01e64c25cadf6</t>
  </si>
  <si>
    <t>4.6 Servicios Misionales realizados a marzo de 2021.</t>
  </si>
  <si>
    <t>https://drive.google.com/drive/folders/16PC4UVH-NN2uSbJB63QQ0tduGq96876M</t>
  </si>
  <si>
    <t>https://drive.google.com/drive/folders/1BJ4bRlw1tNLDZ95iw0G9w6CQI8MrqZVX</t>
  </si>
  <si>
    <t>Planes de Mejoramiento elaborados en el Trimestre</t>
  </si>
  <si>
    <t>7- Descripción cualitativa de logros alcanzados en el Trimestre.</t>
  </si>
  <si>
    <t>Lic. Pedro Elías Löblein S.                                                            Presidente                                                                                        Instituto Nacional de Cooperativismo</t>
  </si>
  <si>
    <t>El Instituto Nacional de Cooperativismo ha elaborado planes de contingencia para la Regulación y Supervisión de las cooperativas, ante la crisis del coronavirus. Para ello se ha emitido resoluciones en las cuales se adoptan medidas excepcionales, tales como: Potestad al INCOOP para autorizar las facultades de las asambleas de las Cooperativas durante la emergencia sanitaria; Medidas que regulan sobre la actividad social, educativa, deportiva y otra de las Cooperativas; Medidas que regulan sobre las Asambleas de Cooperativas y Precooperativas disponiendo la aplicación obligatoria del protocolo aprobado por el MSPyBS; y Medidas excepcionales complementarias de apoyo a sectores afectados economicamente por la Pandemia.</t>
  </si>
  <si>
    <t xml:space="preserve">Resolución INCOOP N° 23.350/21  </t>
  </si>
  <si>
    <t>http://www.incoop.gov.py/v2/wp-content/uploads/2020/07/Resolucion-23350-2021.pdf</t>
  </si>
  <si>
    <t xml:space="preserve"> 0/0</t>
  </si>
  <si>
    <t>OTROS GASTOS DE INVERSIÓN Y REPARAC. MAYORES</t>
  </si>
  <si>
    <t>EQUIPO DE TRANSPORTE</t>
  </si>
  <si>
    <t>ACTIVOS INTANGIBLES</t>
  </si>
  <si>
    <r>
      <rPr>
        <b/>
        <u/>
        <sz val="11"/>
        <color theme="1"/>
        <rFont val="Calibri"/>
        <family val="2"/>
        <scheme val="minor"/>
      </rPr>
      <t>Periodo del informe</t>
    </r>
    <r>
      <rPr>
        <b/>
        <sz val="11"/>
        <color theme="1"/>
        <rFont val="Calibri"/>
        <family val="2"/>
        <scheme val="minor"/>
      </rPr>
      <t>: Abril a Junio de 2021</t>
    </r>
  </si>
  <si>
    <t>https://www.sfp.gov.py/sfp/archivos/documentos/cumpl%20100_ma5ioxkw.pdf</t>
  </si>
  <si>
    <t>Abirl</t>
  </si>
  <si>
    <t>https://www.sfp.gov.py/sfp/archivos/documentos/100%20_Abril_2021_8wo4d3l2.pdf</t>
  </si>
  <si>
    <t>Abril</t>
  </si>
  <si>
    <t>Mayo</t>
  </si>
  <si>
    <t>Junio</t>
  </si>
  <si>
    <t>4.4 Proyectos y Programas Ejecutados a junio de 2021.</t>
  </si>
  <si>
    <t>4.8 Ejecución Financiera a junio de 2021.</t>
  </si>
  <si>
    <t>2 (dos)</t>
  </si>
  <si>
    <t>5 (cinco)</t>
  </si>
  <si>
    <t>Supuesta infracción a leyes especiales</t>
  </si>
  <si>
    <t>Investigación Preliminar</t>
  </si>
  <si>
    <t>http://paneldenuncias.senac.gov.py/#/</t>
  </si>
  <si>
    <t>432/137</t>
  </si>
  <si>
    <t>432/184</t>
  </si>
  <si>
    <t xml:space="preserve"> 432/227</t>
  </si>
  <si>
    <t>Corregir las deficiencias reportadas en los informes de auditoría. Evaluar el avance de cumplimiento y efectividad de los planes de mejoramiento.</t>
  </si>
  <si>
    <t>Informe N° 5 Seguimiento de los Planes de Mejoramientos.</t>
  </si>
  <si>
    <t xml:space="preserve"> 405/198</t>
  </si>
  <si>
    <t xml:space="preserve"> 27/29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</si>
</sst>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,##0_ ;[Red]\-#,##0\ "/>
    <numFmt numFmtId="165" formatCode="_ * #,##0.0000_ ;_ * \-#,##0.0000_ ;_ * &quot;-&quot;_ ;_ @_ "/>
    <numFmt numFmtId="166" formatCode="#,##0.000"/>
  </numFmts>
  <fonts count="3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theme="1"/>
      <name val="Calibri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2" fillId="0" borderId="0"/>
  </cellStyleXfs>
  <cellXfs count="197">
    <xf numFmtId="0" fontId="0" fillId="0" borderId="0" xfId="0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justify" vertical="top" wrapText="1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justify" vertical="top"/>
    </xf>
    <xf numFmtId="0" fontId="15" fillId="0" borderId="1" xfId="0" applyFont="1" applyBorder="1" applyAlignment="1">
      <alignment horizontal="center" vertical="top" wrapText="1"/>
    </xf>
    <xf numFmtId="9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0" borderId="1" xfId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9" fontId="0" fillId="0" borderId="0" xfId="2" applyFont="1" applyBorder="1" applyAlignment="1">
      <alignment vertical="center"/>
    </xf>
    <xf numFmtId="0" fontId="24" fillId="0" borderId="19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20" xfId="0" applyFont="1" applyFill="1" applyBorder="1" applyAlignment="1">
      <alignment horizontal="center" wrapText="1"/>
    </xf>
    <xf numFmtId="3" fontId="23" fillId="0" borderId="0" xfId="0" applyNumberFormat="1" applyFont="1" applyFill="1" applyBorder="1" applyAlignment="1">
      <alignment wrapText="1"/>
    </xf>
    <xf numFmtId="0" fontId="0" fillId="0" borderId="0" xfId="0" applyFill="1">
      <alignment vertical="center"/>
    </xf>
    <xf numFmtId="41" fontId="23" fillId="0" borderId="0" xfId="3" applyFont="1" applyFill="1" applyBorder="1" applyAlignment="1">
      <alignment wrapText="1"/>
    </xf>
    <xf numFmtId="10" fontId="23" fillId="0" borderId="0" xfId="2" applyNumberFormat="1" applyFont="1" applyFill="1" applyBorder="1" applyAlignment="1">
      <alignment wrapText="1"/>
    </xf>
    <xf numFmtId="0" fontId="26" fillId="0" borderId="0" xfId="0" applyFont="1">
      <alignment vertical="center"/>
    </xf>
    <xf numFmtId="0" fontId="21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28" fillId="0" borderId="0" xfId="0" applyFont="1" applyAlignment="1"/>
    <xf numFmtId="0" fontId="10" fillId="0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26" fillId="0" borderId="0" xfId="0" applyFont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32" fillId="0" borderId="4" xfId="0" applyFont="1" applyFill="1" applyBorder="1" applyAlignment="1"/>
    <xf numFmtId="3" fontId="19" fillId="0" borderId="4" xfId="4" applyNumberFormat="1" applyFont="1" applyFill="1" applyBorder="1"/>
    <xf numFmtId="41" fontId="19" fillId="0" borderId="4" xfId="3" applyFont="1" applyFill="1" applyBorder="1"/>
    <xf numFmtId="3" fontId="19" fillId="0" borderId="23" xfId="0" applyNumberFormat="1" applyFont="1" applyFill="1" applyBorder="1" applyAlignment="1"/>
    <xf numFmtId="0" fontId="19" fillId="0" borderId="1" xfId="0" applyFont="1" applyFill="1" applyBorder="1" applyAlignment="1">
      <alignment horizontal="center"/>
    </xf>
    <xf numFmtId="0" fontId="32" fillId="0" borderId="1" xfId="0" applyFont="1" applyFill="1" applyBorder="1" applyAlignment="1"/>
    <xf numFmtId="3" fontId="19" fillId="0" borderId="1" xfId="4" applyNumberFormat="1" applyFont="1" applyFill="1" applyBorder="1"/>
    <xf numFmtId="41" fontId="19" fillId="0" borderId="1" xfId="3" applyFont="1" applyFill="1" applyBorder="1"/>
    <xf numFmtId="3" fontId="19" fillId="0" borderId="11" xfId="0" applyNumberFormat="1" applyFont="1" applyFill="1" applyBorder="1" applyAlignment="1"/>
    <xf numFmtId="164" fontId="19" fillId="0" borderId="1" xfId="4" applyNumberFormat="1" applyFont="1" applyFill="1" applyBorder="1" applyAlignment="1">
      <alignment wrapText="1"/>
    </xf>
    <xf numFmtId="0" fontId="19" fillId="0" borderId="2" xfId="0" applyFont="1" applyFill="1" applyBorder="1" applyAlignment="1">
      <alignment horizontal="center"/>
    </xf>
    <xf numFmtId="0" fontId="32" fillId="0" borderId="2" xfId="0" applyFont="1" applyFill="1" applyBorder="1" applyAlignment="1"/>
    <xf numFmtId="3" fontId="19" fillId="0" borderId="2" xfId="4" applyNumberFormat="1" applyFont="1" applyFill="1" applyBorder="1"/>
    <xf numFmtId="41" fontId="19" fillId="0" borderId="2" xfId="3" applyFont="1" applyFill="1" applyBorder="1"/>
    <xf numFmtId="3" fontId="19" fillId="0" borderId="21" xfId="0" applyNumberFormat="1" applyFont="1" applyFill="1" applyBorder="1" applyAlignment="1"/>
    <xf numFmtId="0" fontId="19" fillId="0" borderId="8" xfId="0" applyFont="1" applyFill="1" applyBorder="1" applyAlignment="1">
      <alignment horizontal="center"/>
    </xf>
    <xf numFmtId="0" fontId="32" fillId="0" borderId="8" xfId="0" applyFont="1" applyFill="1" applyBorder="1" applyAlignment="1"/>
    <xf numFmtId="3" fontId="19" fillId="0" borderId="8" xfId="4" applyNumberFormat="1" applyFont="1" applyFill="1" applyBorder="1"/>
    <xf numFmtId="41" fontId="19" fillId="0" borderId="8" xfId="3" applyFont="1" applyFill="1" applyBorder="1"/>
    <xf numFmtId="3" fontId="19" fillId="0" borderId="10" xfId="0" applyNumberFormat="1" applyFont="1" applyFill="1" applyBorder="1" applyAlignment="1"/>
    <xf numFmtId="3" fontId="19" fillId="0" borderId="1" xfId="0" applyNumberFormat="1" applyFont="1" applyFill="1" applyBorder="1" applyAlignment="1"/>
    <xf numFmtId="0" fontId="19" fillId="0" borderId="9" xfId="0" applyFont="1" applyFill="1" applyBorder="1" applyAlignment="1">
      <alignment horizontal="center"/>
    </xf>
    <xf numFmtId="0" fontId="32" fillId="0" borderId="9" xfId="0" applyFont="1" applyFill="1" applyBorder="1" applyAlignment="1"/>
    <xf numFmtId="3" fontId="19" fillId="0" borderId="9" xfId="4" applyNumberFormat="1" applyFont="1" applyFill="1" applyBorder="1"/>
    <xf numFmtId="41" fontId="19" fillId="0" borderId="9" xfId="3" applyFont="1" applyFill="1" applyBorder="1"/>
    <xf numFmtId="3" fontId="19" fillId="0" borderId="12" xfId="0" applyNumberFormat="1" applyFont="1" applyFill="1" applyBorder="1" applyAlignment="1"/>
    <xf numFmtId="0" fontId="19" fillId="0" borderId="13" xfId="0" applyFont="1" applyFill="1" applyBorder="1" applyAlignment="1">
      <alignment horizontal="center"/>
    </xf>
    <xf numFmtId="0" fontId="32" fillId="0" borderId="13" xfId="0" applyFont="1" applyFill="1" applyBorder="1" applyAlignment="1"/>
    <xf numFmtId="3" fontId="19" fillId="0" borderId="13" xfId="4" applyNumberFormat="1" applyFont="1" applyFill="1" applyBorder="1"/>
    <xf numFmtId="41" fontId="19" fillId="0" borderId="13" xfId="3" applyFont="1" applyFill="1" applyBorder="1"/>
    <xf numFmtId="3" fontId="19" fillId="0" borderId="14" xfId="0" applyNumberFormat="1" applyFont="1" applyFill="1" applyBorder="1" applyAlignment="1"/>
    <xf numFmtId="3" fontId="34" fillId="2" borderId="16" xfId="0" applyNumberFormat="1" applyFont="1" applyFill="1" applyBorder="1" applyAlignment="1">
      <alignment wrapText="1"/>
    </xf>
    <xf numFmtId="41" fontId="34" fillId="2" borderId="13" xfId="3" applyFont="1" applyFill="1" applyBorder="1" applyAlignment="1">
      <alignment wrapText="1"/>
    </xf>
    <xf numFmtId="3" fontId="34" fillId="2" borderId="18" xfId="0" applyNumberFormat="1" applyFont="1" applyFill="1" applyBorder="1" applyAlignment="1">
      <alignment wrapText="1"/>
    </xf>
    <xf numFmtId="164" fontId="19" fillId="0" borderId="8" xfId="4" applyNumberFormat="1" applyFont="1" applyFill="1" applyBorder="1" applyAlignment="1">
      <alignment wrapText="1"/>
    </xf>
    <xf numFmtId="164" fontId="19" fillId="0" borderId="10" xfId="0" applyNumberFormat="1" applyFont="1" applyFill="1" applyBorder="1" applyAlignment="1"/>
    <xf numFmtId="164" fontId="19" fillId="0" borderId="11" xfId="0" applyNumberFormat="1" applyFont="1" applyFill="1" applyBorder="1" applyAlignment="1"/>
    <xf numFmtId="164" fontId="19" fillId="0" borderId="12" xfId="0" applyNumberFormat="1" applyFont="1" applyFill="1" applyBorder="1" applyAlignment="1"/>
    <xf numFmtId="3" fontId="19" fillId="0" borderId="8" xfId="0" applyNumberFormat="1" applyFont="1" applyFill="1" applyBorder="1" applyAlignment="1"/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23" fillId="0" borderId="0" xfId="3" applyNumberFormat="1" applyFont="1" applyFill="1" applyBorder="1" applyAlignment="1">
      <alignment wrapText="1"/>
    </xf>
    <xf numFmtId="0" fontId="19" fillId="0" borderId="3" xfId="0" applyFont="1" applyFill="1" applyBorder="1" applyAlignment="1">
      <alignment horizontal="center"/>
    </xf>
    <xf numFmtId="0" fontId="32" fillId="0" borderId="3" xfId="0" applyFont="1" applyFill="1" applyBorder="1" applyAlignment="1"/>
    <xf numFmtId="3" fontId="19" fillId="0" borderId="3" xfId="4" applyNumberFormat="1" applyFont="1" applyFill="1" applyBorder="1"/>
    <xf numFmtId="41" fontId="19" fillId="0" borderId="3" xfId="3" applyFont="1" applyFill="1" applyBorder="1"/>
    <xf numFmtId="164" fontId="19" fillId="0" borderId="27" xfId="0" applyNumberFormat="1" applyFont="1" applyFill="1" applyBorder="1" applyAlignment="1"/>
    <xf numFmtId="166" fontId="23" fillId="0" borderId="0" xfId="0" applyNumberFormat="1" applyFont="1" applyFill="1" applyBorder="1" applyAlignment="1">
      <alignment wrapText="1"/>
    </xf>
    <xf numFmtId="0" fontId="0" fillId="0" borderId="0" xfId="0" applyAlignment="1"/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16" fillId="0" borderId="0" xfId="1" applyBorder="1" applyAlignment="1">
      <alignment vertical="center" wrapText="1"/>
    </xf>
    <xf numFmtId="0" fontId="1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1" applyBorder="1" applyAlignment="1">
      <alignment horizontal="center" vertical="center" wrapText="1"/>
    </xf>
    <xf numFmtId="0" fontId="16" fillId="0" borderId="1" xfId="1" applyBorder="1" applyAlignment="1">
      <alignment horizontal="center" vertical="center" wrapText="1"/>
    </xf>
    <xf numFmtId="9" fontId="23" fillId="0" borderId="0" xfId="2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0" fillId="0" borderId="0" xfId="2" applyNumberFormat="1" applyFont="1" applyBorder="1" applyAlignment="1">
      <alignment vertical="center"/>
    </xf>
    <xf numFmtId="3" fontId="0" fillId="0" borderId="1" xfId="0" applyNumberFormat="1" applyFill="1" applyBorder="1">
      <alignment vertical="center"/>
    </xf>
    <xf numFmtId="0" fontId="16" fillId="0" borderId="1" xfId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16" fillId="0" borderId="2" xfId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/>
    </xf>
    <xf numFmtId="9" fontId="0" fillId="0" borderId="0" xfId="2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16" fontId="0" fillId="0" borderId="1" xfId="0" applyNumberFormat="1" applyFill="1" applyBorder="1" applyAlignment="1">
      <alignment horizontal="center" vertical="center"/>
    </xf>
    <xf numFmtId="9" fontId="0" fillId="0" borderId="1" xfId="2" applyFont="1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wrapText="1"/>
    </xf>
    <xf numFmtId="0" fontId="31" fillId="2" borderId="16" xfId="0" applyFont="1" applyFill="1" applyBorder="1" applyAlignment="1">
      <alignment horizontal="center" wrapText="1"/>
    </xf>
    <xf numFmtId="0" fontId="31" fillId="2" borderId="18" xfId="0" applyFont="1" applyFill="1" applyBorder="1" applyAlignment="1">
      <alignment horizont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3" fillId="2" borderId="15" xfId="0" applyFont="1" applyFill="1" applyBorder="1" applyAlignment="1">
      <alignment horizontal="center" wrapText="1"/>
    </xf>
    <xf numFmtId="0" fontId="33" fillId="2" borderId="16" xfId="0" applyFont="1" applyFill="1" applyBorder="1" applyAlignment="1">
      <alignment horizontal="center" wrapText="1"/>
    </xf>
    <xf numFmtId="0" fontId="33" fillId="2" borderId="17" xfId="0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34" fillId="2" borderId="15" xfId="0" applyFont="1" applyFill="1" applyBorder="1" applyAlignment="1">
      <alignment horizontal="center"/>
    </xf>
    <xf numFmtId="0" fontId="34" fillId="2" borderId="16" xfId="0" applyFont="1" applyFill="1" applyBorder="1" applyAlignment="1">
      <alignment horizontal="center"/>
    </xf>
    <xf numFmtId="0" fontId="34" fillId="2" borderId="18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 vertical="center"/>
    </xf>
    <xf numFmtId="0" fontId="16" fillId="0" borderId="2" xfId="1" applyBorder="1" applyAlignment="1">
      <alignment horizontal="center" vertical="center" wrapText="1"/>
    </xf>
    <xf numFmtId="0" fontId="16" fillId="0" borderId="3" xfId="1" applyBorder="1" applyAlignment="1">
      <alignment horizontal="center" vertical="center" wrapText="1"/>
    </xf>
    <xf numFmtId="0" fontId="16" fillId="0" borderId="4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wrapText="1"/>
    </xf>
    <xf numFmtId="0" fontId="26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5">
    <cellStyle name="Hipervínculo" xfId="1" builtinId="8"/>
    <cellStyle name="Millares [0]" xfId="3" builtinId="6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Programas Institucionales ejecutados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9887476936670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73241339882019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925337632079971E-17"/>
                  <c:y val="1.97032301655361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185067526415994E-16"/>
                  <c:y val="3.2904550297549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31025700995295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630389023154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Hoja1!$A$68:$A$70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cat>
          <c:val>
            <c:numRef>
              <c:f>Hoja1!$D$68:$D$70</c:f>
              <c:numCache>
                <c:formatCode>0%</c:formatCode>
                <c:ptCount val="3"/>
                <c:pt idx="0">
                  <c:v>0.32</c:v>
                </c:pt>
                <c:pt idx="1">
                  <c:v>0.43</c:v>
                </c:pt>
                <c:pt idx="2">
                  <c:v>0.53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316023104"/>
        <c:axId val="-1316022560"/>
      </c:barChart>
      <c:catAx>
        <c:axId val="-131602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Y">
                    <a:solidFill>
                      <a:sysClr val="windowText" lastClr="000000"/>
                    </a:solidFill>
                  </a:rPr>
                  <a:t>Mes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316022560"/>
        <c:crosses val="autoZero"/>
        <c:auto val="1"/>
        <c:lblAlgn val="ctr"/>
        <c:lblOffset val="100"/>
        <c:noMultiLvlLbl val="0"/>
      </c:catAx>
      <c:valAx>
        <c:axId val="-13160225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31602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Servicios Misionales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Hoja1!$B$88</c:f>
              <c:strCache>
                <c:ptCount val="1"/>
                <c:pt idx="0">
                  <c:v>Supervisión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4.56036745406815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Hoja1!$F$88</c:f>
              <c:numCache>
                <c:formatCode>0%</c:formatCode>
                <c:ptCount val="1"/>
                <c:pt idx="0">
                  <c:v>0.49</c:v>
                </c:pt>
              </c:numCache>
            </c:numRef>
          </c:val>
        </c:ser>
        <c:ser>
          <c:idx val="1"/>
          <c:order val="1"/>
          <c:tx>
            <c:strRef>
              <c:f>Hoja1!$B$89</c:f>
              <c:strCache>
                <c:ptCount val="1"/>
                <c:pt idx="0">
                  <c:v>Fiscalización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69889180519101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Hoja1!$F$89</c:f>
              <c:numCache>
                <c:formatCode>0%</c:formatCode>
                <c:ptCount val="1"/>
                <c:pt idx="0">
                  <c:v>1.07</c:v>
                </c:pt>
              </c:numCache>
            </c:numRef>
          </c:val>
        </c:ser>
        <c:ser>
          <c:idx val="2"/>
          <c:order val="2"/>
          <c:tx>
            <c:strRef>
              <c:f>Hoja1!$B$90</c:f>
              <c:strCache>
                <c:ptCount val="1"/>
                <c:pt idx="0">
                  <c:v>Intervención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185067526415994E-16"/>
                  <c:y val="-9.32852143482073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Hoja1!$F$90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28890144"/>
        <c:axId val="-1128893952"/>
      </c:barChart>
      <c:catAx>
        <c:axId val="-1128890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128893952"/>
        <c:crosses val="autoZero"/>
        <c:auto val="1"/>
        <c:lblAlgn val="ctr"/>
        <c:lblOffset val="100"/>
        <c:noMultiLvlLbl val="0"/>
      </c:catAx>
      <c:valAx>
        <c:axId val="-1128893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12889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39654418197726"/>
          <c:y val="0.89409667541557303"/>
          <c:w val="0.74220669291338581"/>
          <c:h val="7.812554680664916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ÁREA ADMINISTRATIVA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>
        <c:manualLayout>
          <c:layoutTarget val="inner"/>
          <c:xMode val="edge"/>
          <c:yMode val="edge"/>
          <c:x val="2.9158383035122599E-2"/>
          <c:y val="0.24226488225903514"/>
          <c:w val="0.94168323392975484"/>
          <c:h val="0.584221535258996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267E-3"/>
                  <c:y val="-1.85877806940799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32174103237096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31%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(Hoja1!$D$110,Hoja1!$E$110)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(Hoja1!$D$149,Hoja1!$E$149)</c:f>
              <c:numCache>
                <c:formatCode>#,##0</c:formatCode>
                <c:ptCount val="2"/>
                <c:pt idx="0">
                  <c:v>25578480391</c:v>
                </c:pt>
                <c:pt idx="1">
                  <c:v>7893876968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28889600"/>
        <c:axId val="-1128895584"/>
      </c:barChart>
      <c:catAx>
        <c:axId val="-112888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128895584"/>
        <c:crosses val="autoZero"/>
        <c:auto val="1"/>
        <c:lblAlgn val="ctr"/>
        <c:lblOffset val="100"/>
        <c:tickLblSkip val="1"/>
        <c:noMultiLvlLbl val="0"/>
      </c:catAx>
      <c:valAx>
        <c:axId val="-11288955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-112888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ÁREA MISIONAL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1.16084120235704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00621402301687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>
                        <a:solidFill>
                          <a:sysClr val="windowText" lastClr="000000"/>
                        </a:solidFill>
                      </a:rPr>
                      <a:t>18%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(Hoja1!$D$110,Hoja1!$E$110)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(Hoja1!$D$181,Hoja1!$E$181)</c:f>
              <c:numCache>
                <c:formatCode>_(* #,##0_);_(* \(#,##0\);_(* "-"_);_(@_)</c:formatCode>
                <c:ptCount val="2"/>
                <c:pt idx="0" formatCode="#,##0">
                  <c:v>6412001291</c:v>
                </c:pt>
                <c:pt idx="1">
                  <c:v>1168831949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28893408"/>
        <c:axId val="-1128894496"/>
      </c:barChart>
      <c:catAx>
        <c:axId val="-11288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128894496"/>
        <c:crosses val="autoZero"/>
        <c:auto val="1"/>
        <c:lblAlgn val="ctr"/>
        <c:lblOffset val="100"/>
        <c:noMultiLvlLbl val="0"/>
      </c:catAx>
      <c:valAx>
        <c:axId val="-11288944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-112889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2333625</xdr:colOff>
      <xdr:row>70</xdr:row>
      <xdr:rowOff>66675</xdr:rowOff>
    </xdr:from>
    <xdr:to>
      <xdr:col>4</xdr:col>
      <xdr:colOff>85725</xdr:colOff>
      <xdr:row>80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92</xdr:row>
      <xdr:rowOff>0</xdr:rowOff>
    </xdr:from>
    <xdr:to>
      <xdr:col>4</xdr:col>
      <xdr:colOff>514350</xdr:colOff>
      <xdr:row>103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419100</xdr:colOff>
      <xdr:row>149</xdr:row>
      <xdr:rowOff>66675</xdr:rowOff>
    </xdr:from>
    <xdr:to>
      <xdr:col>4</xdr:col>
      <xdr:colOff>457200</xdr:colOff>
      <xdr:row>159</xdr:row>
      <xdr:rowOff>152401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2466975</xdr:colOff>
      <xdr:row>181</xdr:row>
      <xdr:rowOff>66674</xdr:rowOff>
    </xdr:from>
    <xdr:to>
      <xdr:col>4</xdr:col>
      <xdr:colOff>142875</xdr:colOff>
      <xdr:row>191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28575</xdr:colOff>
      <xdr:row>200</xdr:row>
      <xdr:rowOff>28575</xdr:rowOff>
    </xdr:from>
    <xdr:to>
      <xdr:col>4</xdr:col>
      <xdr:colOff>1771650</xdr:colOff>
      <xdr:row>200</xdr:row>
      <xdr:rowOff>1133475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72400" y="46520100"/>
          <a:ext cx="1743075" cy="1104900"/>
        </a:xfrm>
        <a:prstGeom prst="rect">
          <a:avLst/>
        </a:prstGeom>
      </xdr:spPr>
    </xdr:pic>
    <xdr:clientData/>
  </xdr:twoCellAnchor>
  <xdr:twoCellAnchor>
    <xdr:from>
      <xdr:col>0</xdr:col>
      <xdr:colOff>504824</xdr:colOff>
      <xdr:row>0</xdr:row>
      <xdr:rowOff>76200</xdr:rowOff>
    </xdr:from>
    <xdr:to>
      <xdr:col>1</xdr:col>
      <xdr:colOff>714374</xdr:colOff>
      <xdr:row>5</xdr:row>
      <xdr:rowOff>66675</xdr:rowOff>
    </xdr:to>
    <xdr:pic>
      <xdr:nvPicPr>
        <xdr:cNvPr id="11" name="Imagen 19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504824" y="76200"/>
          <a:ext cx="10572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695324</xdr:colOff>
      <xdr:row>4</xdr:row>
      <xdr:rowOff>114300</xdr:rowOff>
    </xdr:from>
    <xdr:to>
      <xdr:col>1</xdr:col>
      <xdr:colOff>981075</xdr:colOff>
      <xdr:row>5</xdr:row>
      <xdr:rowOff>171450</xdr:rowOff>
    </xdr:to>
    <xdr:pic>
      <xdr:nvPicPr>
        <xdr:cNvPr id="12" name="Imagen 20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9" y="762000"/>
          <a:ext cx="285751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1314451</xdr:colOff>
      <xdr:row>0</xdr:row>
      <xdr:rowOff>76200</xdr:rowOff>
    </xdr:from>
    <xdr:to>
      <xdr:col>2</xdr:col>
      <xdr:colOff>2124076</xdr:colOff>
      <xdr:row>5</xdr:row>
      <xdr:rowOff>47625</xdr:rowOff>
    </xdr:to>
    <xdr:sp macro="" textlink="">
      <xdr:nvSpPr>
        <xdr:cNvPr id="13" name="Cuadro de texto 3"/>
        <xdr:cNvSpPr txBox="1">
          <a:spLocks noChangeArrowheads="1"/>
        </xdr:cNvSpPr>
      </xdr:nvSpPr>
      <xdr:spPr bwMode="auto">
        <a:xfrm>
          <a:off x="2162176" y="76200"/>
          <a:ext cx="335280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lnSpc>
              <a:spcPct val="80000"/>
            </a:lnSpc>
            <a:spcAft>
              <a:spcPts val="1000"/>
            </a:spcAft>
          </a:pPr>
          <a:r>
            <a:rPr lang="es-PY" sz="1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Instituto Nacional de Cooperativismo</a:t>
          </a:r>
          <a:endParaRPr lang="es-PY" sz="18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2876550</xdr:colOff>
      <xdr:row>1</xdr:row>
      <xdr:rowOff>104775</xdr:rowOff>
    </xdr:from>
    <xdr:to>
      <xdr:col>3</xdr:col>
      <xdr:colOff>1266825</xdr:colOff>
      <xdr:row>4</xdr:row>
      <xdr:rowOff>120015</xdr:rowOff>
    </xdr:to>
    <xdr:pic>
      <xdr:nvPicPr>
        <xdr:cNvPr id="14" name="Imagen 13" descr="Resultado de imagen para gobierno nacional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66700"/>
          <a:ext cx="1514475" cy="501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942975</xdr:colOff>
      <xdr:row>1</xdr:row>
      <xdr:rowOff>95250</xdr:rowOff>
    </xdr:from>
    <xdr:to>
      <xdr:col>5</xdr:col>
      <xdr:colOff>276225</xdr:colOff>
      <xdr:row>4</xdr:row>
      <xdr:rowOff>35560</xdr:rowOff>
    </xdr:to>
    <xdr:pic>
      <xdr:nvPicPr>
        <xdr:cNvPr id="15" name="Imagen 14" descr="Gobierno Nacional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57175"/>
          <a:ext cx="1114425" cy="426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incoop.gov.py/v2/wp-content/uploads/2019/06/Convenio%20DGRV.pdf" TargetMode="External"/><Relationship Id="rId7" Type="http://schemas.openxmlformats.org/officeDocument/2006/relationships/hyperlink" Target="https://drive.google.com/drive/folders/1BJ4bRlw1tNLDZ95iw0G9w6CQI8MrqZVX" TargetMode="External"/><Relationship Id="rId2" Type="http://schemas.openxmlformats.org/officeDocument/2006/relationships/hyperlink" Target="http://www.incoop.gov.py/v2/?page_id=7906" TargetMode="External"/><Relationship Id="rId1" Type="http://schemas.openxmlformats.org/officeDocument/2006/relationships/hyperlink" Target="https://informacionpublica.paraguay.gov.py/portal/" TargetMode="External"/><Relationship Id="rId6" Type="http://schemas.openxmlformats.org/officeDocument/2006/relationships/hyperlink" Target="https://drive.google.com/drive/folders/1BJ4bRlw1tNLDZ95iw0G9w6CQI8MrqZVX" TargetMode="External"/><Relationship Id="rId5" Type="http://schemas.openxmlformats.org/officeDocument/2006/relationships/hyperlink" Target="https://www.py.undp.org/content/paraguay/es/home/sustainable-development-goals.html" TargetMode="External"/><Relationship Id="rId4" Type="http://schemas.openxmlformats.org/officeDocument/2006/relationships/hyperlink" Target="http://www.incoop.gov.py/v2/wp-content/uploads/2016/05/OBJETIVOS-GENERALES-DEL-PLAN-ESTRATEGICO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showGridLines="0" tabSelected="1" topLeftCell="A226" zoomScaleNormal="100" workbookViewId="0">
      <selection activeCell="D228" sqref="D228"/>
    </sheetView>
  </sheetViews>
  <sheetFormatPr baseColWidth="10" defaultColWidth="9.140625" defaultRowHeight="15"/>
  <cols>
    <col min="1" max="1" width="12.7109375" customWidth="1"/>
    <col min="2" max="2" width="38.140625" customWidth="1"/>
    <col min="3" max="3" width="46.85546875" customWidth="1"/>
    <col min="4" max="4" width="24.42578125" customWidth="1"/>
    <col min="5" max="5" width="26.7109375" customWidth="1"/>
    <col min="6" max="6" width="22.42578125" bestFit="1" customWidth="1"/>
    <col min="7" max="7" width="14.140625" customWidth="1"/>
  </cols>
  <sheetData>
    <row r="1" spans="1:6" s="37" customFormat="1" ht="12.75"/>
    <row r="2" spans="1:6" s="37" customFormat="1" ht="12.75"/>
    <row r="3" spans="1:6" s="37" customFormat="1" ht="12.75"/>
    <row r="4" spans="1:6" s="37" customFormat="1" ht="12.75"/>
    <row r="5" spans="1:6" s="37" customFormat="1" ht="12.75"/>
    <row r="8" spans="1:6" ht="18.75">
      <c r="A8" s="184" t="s">
        <v>154</v>
      </c>
      <c r="B8" s="185"/>
      <c r="C8" s="185"/>
      <c r="D8" s="185"/>
      <c r="E8" s="185"/>
      <c r="F8" s="185"/>
    </row>
    <row r="10" spans="1:6">
      <c r="A10" s="2" t="s">
        <v>0</v>
      </c>
    </row>
    <row r="11" spans="1:6">
      <c r="A11" s="35" t="s">
        <v>155</v>
      </c>
    </row>
    <row r="12" spans="1:6">
      <c r="A12" s="1" t="s">
        <v>191</v>
      </c>
    </row>
    <row r="13" spans="1:6">
      <c r="A13" s="35"/>
    </row>
    <row r="14" spans="1:6">
      <c r="A14" s="3" t="s">
        <v>1</v>
      </c>
    </row>
    <row r="15" spans="1:6" s="35" customFormat="1" ht="28.5" customHeight="1">
      <c r="A15" s="186" t="s">
        <v>78</v>
      </c>
      <c r="B15" s="186"/>
      <c r="C15" s="186"/>
      <c r="D15" s="186"/>
      <c r="E15" s="186"/>
    </row>
    <row r="17" spans="1:5">
      <c r="A17" s="1" t="s">
        <v>118</v>
      </c>
    </row>
    <row r="18" spans="1:5" ht="27.75" customHeight="1">
      <c r="A18" s="187" t="s">
        <v>96</v>
      </c>
      <c r="B18" s="187"/>
      <c r="C18" s="187"/>
      <c r="D18" s="187"/>
      <c r="E18" s="187"/>
    </row>
    <row r="20" spans="1:5" s="1" customFormat="1">
      <c r="A20" s="34" t="s">
        <v>159</v>
      </c>
    </row>
    <row r="22" spans="1:5">
      <c r="A22" s="44" t="s">
        <v>2</v>
      </c>
      <c r="B22" s="44" t="s">
        <v>3</v>
      </c>
      <c r="C22" s="44" t="s">
        <v>4</v>
      </c>
      <c r="D22" s="45" t="s">
        <v>5</v>
      </c>
    </row>
    <row r="23" spans="1:5">
      <c r="A23" s="13">
        <v>1</v>
      </c>
      <c r="B23" s="5" t="s">
        <v>82</v>
      </c>
      <c r="C23" s="5" t="s">
        <v>89</v>
      </c>
      <c r="D23" s="6" t="s">
        <v>88</v>
      </c>
    </row>
    <row r="24" spans="1:5">
      <c r="A24" s="13">
        <f t="shared" ref="A24:A28" si="0">1+A23</f>
        <v>2</v>
      </c>
      <c r="B24" s="5" t="s">
        <v>83</v>
      </c>
      <c r="C24" s="5" t="s">
        <v>87</v>
      </c>
      <c r="D24" s="6" t="s">
        <v>88</v>
      </c>
    </row>
    <row r="25" spans="1:5">
      <c r="A25" s="13">
        <f t="shared" si="0"/>
        <v>3</v>
      </c>
      <c r="B25" s="5" t="s">
        <v>84</v>
      </c>
      <c r="C25" s="5" t="s">
        <v>93</v>
      </c>
      <c r="D25" s="6" t="s">
        <v>94</v>
      </c>
    </row>
    <row r="26" spans="1:5">
      <c r="A26" s="13">
        <f t="shared" si="0"/>
        <v>4</v>
      </c>
      <c r="B26" s="5" t="s">
        <v>85</v>
      </c>
      <c r="C26" s="5" t="s">
        <v>90</v>
      </c>
      <c r="D26" s="6" t="s">
        <v>88</v>
      </c>
    </row>
    <row r="27" spans="1:5">
      <c r="A27" s="13">
        <f t="shared" si="0"/>
        <v>5</v>
      </c>
      <c r="B27" s="5" t="s">
        <v>86</v>
      </c>
      <c r="C27" s="5" t="s">
        <v>91</v>
      </c>
      <c r="D27" s="6" t="s">
        <v>92</v>
      </c>
    </row>
    <row r="28" spans="1:5" ht="17.25" customHeight="1">
      <c r="A28" s="13">
        <f t="shared" si="0"/>
        <v>6</v>
      </c>
      <c r="B28" s="12" t="s">
        <v>79</v>
      </c>
      <c r="C28" s="5" t="s">
        <v>80</v>
      </c>
      <c r="D28" s="6" t="s">
        <v>81</v>
      </c>
    </row>
    <row r="30" spans="1:5">
      <c r="A30" s="4" t="s">
        <v>6</v>
      </c>
      <c r="B30" s="4"/>
      <c r="C30" s="4"/>
    </row>
    <row r="31" spans="1:5" s="35" customFormat="1">
      <c r="A31" s="34" t="s">
        <v>7</v>
      </c>
      <c r="B31" s="34"/>
      <c r="C31" s="34"/>
    </row>
    <row r="32" spans="1:5" ht="27.75" customHeight="1">
      <c r="A32" s="96" t="s">
        <v>185</v>
      </c>
      <c r="B32" s="94"/>
      <c r="C32" s="16" t="s">
        <v>186</v>
      </c>
    </row>
    <row r="33" spans="1:17" ht="27.75" customHeight="1">
      <c r="A33" s="96"/>
      <c r="B33" s="94"/>
      <c r="C33" s="108"/>
    </row>
    <row r="34" spans="1:17" ht="27.75" customHeight="1">
      <c r="A34" s="96"/>
      <c r="B34" s="94"/>
      <c r="C34" s="108"/>
    </row>
    <row r="35" spans="1:17" ht="27.75" customHeight="1">
      <c r="A35" s="96"/>
      <c r="B35" s="94"/>
      <c r="C35" s="108"/>
    </row>
    <row r="36" spans="1:17" s="31" customFormat="1">
      <c r="A36" s="38"/>
      <c r="B36" s="38"/>
      <c r="C36" s="38"/>
    </row>
    <row r="37" spans="1:17" s="31" customFormat="1">
      <c r="A37" s="38"/>
      <c r="B37" s="38"/>
      <c r="C37" s="38"/>
    </row>
    <row r="38" spans="1:17" s="35" customFormat="1" ht="15" customHeight="1">
      <c r="A38" s="194" t="s">
        <v>160</v>
      </c>
      <c r="B38" s="194"/>
      <c r="C38" s="194"/>
      <c r="D38" s="194"/>
      <c r="E38" s="41"/>
      <c r="F38" s="41"/>
    </row>
    <row r="39" spans="1:17" ht="47.25" customHeight="1">
      <c r="A39" s="191" t="s">
        <v>162</v>
      </c>
      <c r="B39" s="192"/>
      <c r="C39" s="192"/>
      <c r="D39" s="192"/>
      <c r="E39" s="40"/>
      <c r="F39" s="15"/>
    </row>
    <row r="40" spans="1:17" ht="37.5" customHeight="1">
      <c r="A40" s="193" t="s">
        <v>176</v>
      </c>
      <c r="B40" s="193"/>
      <c r="C40" s="193"/>
      <c r="D40" s="193"/>
      <c r="E40" s="40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>
      <c r="A41" s="42" t="s">
        <v>8</v>
      </c>
      <c r="B41" s="42" t="s">
        <v>9</v>
      </c>
      <c r="C41" s="42" t="s">
        <v>10</v>
      </c>
      <c r="D41" s="43" t="s">
        <v>11</v>
      </c>
    </row>
    <row r="42" spans="1:17" ht="90">
      <c r="A42" s="195" t="s">
        <v>12</v>
      </c>
      <c r="B42" s="195" t="s">
        <v>107</v>
      </c>
      <c r="C42" s="17" t="s">
        <v>109</v>
      </c>
      <c r="D42" s="16" t="s">
        <v>110</v>
      </c>
    </row>
    <row r="43" spans="1:17" ht="90">
      <c r="A43" s="196"/>
      <c r="B43" s="196"/>
      <c r="C43" s="17" t="s">
        <v>111</v>
      </c>
      <c r="D43" s="190" t="s">
        <v>161</v>
      </c>
    </row>
    <row r="44" spans="1:17" ht="30">
      <c r="A44" s="7" t="s">
        <v>13</v>
      </c>
      <c r="B44" s="17" t="s">
        <v>108</v>
      </c>
      <c r="C44" s="17" t="s">
        <v>112</v>
      </c>
      <c r="D44" s="190"/>
    </row>
    <row r="46" spans="1:17" s="35" customFormat="1">
      <c r="A46" s="34" t="s">
        <v>14</v>
      </c>
    </row>
    <row r="47" spans="1:17" s="35" customFormat="1">
      <c r="A47" s="34" t="s">
        <v>15</v>
      </c>
    </row>
    <row r="48" spans="1:17">
      <c r="A48" s="42" t="s">
        <v>16</v>
      </c>
      <c r="B48" s="42" t="s">
        <v>17</v>
      </c>
      <c r="C48" s="42" t="s">
        <v>18</v>
      </c>
    </row>
    <row r="49" spans="1:5" ht="30">
      <c r="A49" s="7" t="s">
        <v>19</v>
      </c>
      <c r="B49" s="14">
        <v>1</v>
      </c>
      <c r="C49" s="113" t="s">
        <v>192</v>
      </c>
    </row>
    <row r="50" spans="1:5" ht="30">
      <c r="A50" s="7" t="s">
        <v>193</v>
      </c>
      <c r="B50" s="14">
        <v>1</v>
      </c>
      <c r="C50" s="113" t="s">
        <v>194</v>
      </c>
    </row>
    <row r="52" spans="1:5" s="35" customFormat="1">
      <c r="A52" s="34" t="s">
        <v>20</v>
      </c>
    </row>
    <row r="53" spans="1:5">
      <c r="A53" s="42" t="s">
        <v>16</v>
      </c>
      <c r="B53" s="42" t="s">
        <v>17</v>
      </c>
      <c r="C53" s="42" t="s">
        <v>21</v>
      </c>
    </row>
    <row r="54" spans="1:5" ht="41.25" customHeight="1">
      <c r="A54" s="7" t="s">
        <v>19</v>
      </c>
      <c r="B54" s="14">
        <v>1</v>
      </c>
      <c r="C54" s="178" t="s">
        <v>177</v>
      </c>
    </row>
    <row r="55" spans="1:5" ht="41.25" customHeight="1">
      <c r="A55" s="7" t="s">
        <v>195</v>
      </c>
      <c r="B55" s="14">
        <v>1</v>
      </c>
      <c r="C55" s="180"/>
    </row>
    <row r="59" spans="1:5" s="35" customFormat="1">
      <c r="A59" s="46" t="s">
        <v>22</v>
      </c>
    </row>
    <row r="60" spans="1:5">
      <c r="A60" s="8"/>
    </row>
    <row r="61" spans="1:5">
      <c r="A61" s="47" t="s">
        <v>16</v>
      </c>
      <c r="B61" s="45" t="s">
        <v>23</v>
      </c>
      <c r="C61" s="45" t="s">
        <v>24</v>
      </c>
      <c r="D61" s="45" t="s">
        <v>25</v>
      </c>
      <c r="E61" s="45" t="s">
        <v>26</v>
      </c>
    </row>
    <row r="62" spans="1:5">
      <c r="A62" s="9" t="s">
        <v>195</v>
      </c>
      <c r="B62" s="115" t="s">
        <v>200</v>
      </c>
      <c r="C62" s="115" t="s">
        <v>200</v>
      </c>
      <c r="D62" s="6"/>
      <c r="E62" s="178" t="s">
        <v>95</v>
      </c>
    </row>
    <row r="63" spans="1:5">
      <c r="A63" s="9" t="s">
        <v>196</v>
      </c>
      <c r="B63" s="115" t="s">
        <v>200</v>
      </c>
      <c r="C63" s="115" t="s">
        <v>200</v>
      </c>
      <c r="D63" s="95"/>
      <c r="E63" s="179"/>
    </row>
    <row r="64" spans="1:5">
      <c r="A64" s="9" t="s">
        <v>197</v>
      </c>
      <c r="B64" s="115" t="s">
        <v>201</v>
      </c>
      <c r="C64" s="115" t="s">
        <v>201</v>
      </c>
      <c r="D64" s="124"/>
      <c r="E64" s="180"/>
    </row>
    <row r="65" spans="1:7">
      <c r="A65" s="109"/>
      <c r="B65" s="110"/>
      <c r="C65" s="111"/>
      <c r="D65" s="110"/>
      <c r="E65" s="112"/>
    </row>
    <row r="66" spans="1:7" s="35" customFormat="1">
      <c r="A66" s="4" t="s">
        <v>198</v>
      </c>
    </row>
    <row r="67" spans="1:7">
      <c r="A67" s="45" t="s">
        <v>16</v>
      </c>
      <c r="B67" s="45" t="s">
        <v>28</v>
      </c>
      <c r="C67" s="45" t="s">
        <v>29</v>
      </c>
      <c r="D67" s="45" t="s">
        <v>30</v>
      </c>
      <c r="E67" s="45" t="s">
        <v>31</v>
      </c>
      <c r="F67" s="45" t="s">
        <v>32</v>
      </c>
      <c r="G67" s="43" t="s">
        <v>53</v>
      </c>
    </row>
    <row r="68" spans="1:7" ht="35.25" customHeight="1">
      <c r="A68" s="18">
        <v>4</v>
      </c>
      <c r="B68" s="188" t="s">
        <v>113</v>
      </c>
      <c r="C68" s="116" t="s">
        <v>205</v>
      </c>
      <c r="D68" s="133">
        <v>0.32</v>
      </c>
      <c r="E68" s="189" t="s">
        <v>117</v>
      </c>
      <c r="F68" s="118">
        <v>658840829</v>
      </c>
      <c r="G68" s="178" t="s">
        <v>179</v>
      </c>
    </row>
    <row r="69" spans="1:7" ht="35.25" customHeight="1">
      <c r="A69" s="18">
        <f>1+A68</f>
        <v>5</v>
      </c>
      <c r="B69" s="188"/>
      <c r="C69" s="116" t="s">
        <v>206</v>
      </c>
      <c r="D69" s="134">
        <v>0.43</v>
      </c>
      <c r="E69" s="189"/>
      <c r="F69" s="118">
        <v>940529689</v>
      </c>
      <c r="G69" s="179"/>
    </row>
    <row r="70" spans="1:7" ht="35.25" customHeight="1">
      <c r="A70" s="18">
        <f t="shared" ref="A70" si="1">1+A69</f>
        <v>6</v>
      </c>
      <c r="B70" s="188"/>
      <c r="C70" s="116" t="s">
        <v>207</v>
      </c>
      <c r="D70" s="133">
        <v>0.53</v>
      </c>
      <c r="E70" s="189"/>
      <c r="F70" s="118">
        <v>1168831949</v>
      </c>
      <c r="G70" s="180"/>
    </row>
    <row r="71" spans="1:7">
      <c r="A71" s="19"/>
      <c r="B71" s="20"/>
      <c r="C71" s="21"/>
      <c r="D71" s="22"/>
      <c r="E71" s="20"/>
      <c r="F71" s="23"/>
    </row>
    <row r="72" spans="1:7">
      <c r="A72" s="19"/>
      <c r="B72" s="20"/>
      <c r="C72" s="21"/>
      <c r="D72" s="22"/>
      <c r="E72" s="20"/>
      <c r="F72" s="23"/>
    </row>
    <row r="73" spans="1:7">
      <c r="A73" s="19"/>
      <c r="B73" s="20"/>
      <c r="C73" s="21"/>
      <c r="D73" s="22"/>
      <c r="E73" s="20"/>
      <c r="F73" s="26"/>
    </row>
    <row r="74" spans="1:7">
      <c r="A74" s="19"/>
      <c r="B74" s="20"/>
      <c r="C74" s="21"/>
      <c r="D74" s="22"/>
      <c r="E74" s="20"/>
      <c r="F74" s="117"/>
    </row>
    <row r="75" spans="1:7">
      <c r="A75" s="19"/>
      <c r="B75" s="20"/>
      <c r="C75" s="21"/>
      <c r="D75" s="22"/>
      <c r="E75" s="20"/>
      <c r="F75" s="117"/>
    </row>
    <row r="76" spans="1:7">
      <c r="A76" s="19"/>
      <c r="B76" s="20"/>
      <c r="C76" s="21"/>
      <c r="D76" s="22"/>
      <c r="E76" s="20"/>
      <c r="F76" s="23"/>
    </row>
    <row r="77" spans="1:7">
      <c r="A77" s="19"/>
      <c r="B77" s="20"/>
      <c r="C77" s="21"/>
      <c r="D77" s="22"/>
      <c r="E77" s="20"/>
      <c r="F77" s="23"/>
    </row>
    <row r="78" spans="1:7">
      <c r="A78" s="19"/>
      <c r="B78" s="20"/>
      <c r="C78" s="21"/>
      <c r="D78" s="22"/>
      <c r="E78" s="20"/>
      <c r="F78" s="23"/>
    </row>
    <row r="79" spans="1:7">
      <c r="A79" s="19"/>
      <c r="B79" s="20"/>
      <c r="C79" s="21"/>
      <c r="D79" s="22"/>
      <c r="E79" s="20"/>
      <c r="F79" s="23"/>
    </row>
    <row r="80" spans="1:7">
      <c r="A80" s="19"/>
      <c r="B80" s="20"/>
      <c r="C80" s="21"/>
      <c r="D80" s="22"/>
      <c r="E80" s="20"/>
      <c r="F80" s="23"/>
    </row>
    <row r="82" spans="1:7" s="35" customFormat="1">
      <c r="A82" s="34" t="s">
        <v>158</v>
      </c>
    </row>
    <row r="83" spans="1:7">
      <c r="A83" s="45" t="s">
        <v>27</v>
      </c>
      <c r="B83" s="45" t="s">
        <v>28</v>
      </c>
      <c r="C83" s="45" t="s">
        <v>34</v>
      </c>
      <c r="D83" s="45" t="s">
        <v>35</v>
      </c>
      <c r="E83" s="45" t="s">
        <v>36</v>
      </c>
      <c r="F83" s="45" t="s">
        <v>37</v>
      </c>
    </row>
    <row r="84" spans="1:7">
      <c r="A84" s="171" t="s">
        <v>157</v>
      </c>
      <c r="B84" s="172"/>
      <c r="C84" s="172"/>
      <c r="D84" s="172"/>
      <c r="E84" s="172"/>
      <c r="F84" s="173"/>
    </row>
    <row r="86" spans="1:7" s="35" customFormat="1">
      <c r="A86" s="4" t="s">
        <v>178</v>
      </c>
    </row>
    <row r="87" spans="1:7">
      <c r="A87" s="45" t="s">
        <v>27</v>
      </c>
      <c r="B87" s="45" t="s">
        <v>28</v>
      </c>
      <c r="C87" s="45" t="s">
        <v>29</v>
      </c>
      <c r="D87" s="45" t="s">
        <v>30</v>
      </c>
      <c r="E87" s="45" t="s">
        <v>31</v>
      </c>
      <c r="F87" s="45" t="s">
        <v>33</v>
      </c>
    </row>
    <row r="88" spans="1:7" ht="44.25" customHeight="1">
      <c r="A88" s="18">
        <v>1</v>
      </c>
      <c r="B88" s="6" t="s">
        <v>114</v>
      </c>
      <c r="C88" s="142" t="s">
        <v>174</v>
      </c>
      <c r="D88" s="130" t="s">
        <v>210</v>
      </c>
      <c r="E88" s="181" t="s">
        <v>117</v>
      </c>
      <c r="F88" s="132">
        <v>0.49</v>
      </c>
    </row>
    <row r="89" spans="1:7" ht="51.75" customHeight="1">
      <c r="A89" s="18">
        <f>1+A88</f>
        <v>2</v>
      </c>
      <c r="B89" s="6" t="s">
        <v>115</v>
      </c>
      <c r="C89" s="143"/>
      <c r="D89" s="131" t="s">
        <v>211</v>
      </c>
      <c r="E89" s="182"/>
      <c r="F89" s="132">
        <v>1.07</v>
      </c>
    </row>
    <row r="90" spans="1:7" ht="54.75" customHeight="1">
      <c r="A90" s="18">
        <f>1+A89</f>
        <v>3</v>
      </c>
      <c r="B90" s="6" t="s">
        <v>116</v>
      </c>
      <c r="C90" s="93" t="s">
        <v>175</v>
      </c>
      <c r="D90" s="130" t="s">
        <v>187</v>
      </c>
      <c r="E90" s="183"/>
      <c r="F90" s="132">
        <v>0</v>
      </c>
    </row>
    <row r="91" spans="1:7">
      <c r="A91" s="19"/>
      <c r="B91" s="20"/>
      <c r="C91" s="105"/>
      <c r="D91" s="19"/>
      <c r="E91" s="25"/>
      <c r="F91" s="26"/>
    </row>
    <row r="92" spans="1:7">
      <c r="A92" s="19"/>
      <c r="B92" s="20"/>
      <c r="C92" s="105"/>
      <c r="D92" s="19"/>
      <c r="E92" s="25"/>
      <c r="F92" s="26"/>
    </row>
    <row r="93" spans="1:7">
      <c r="A93" s="20"/>
      <c r="B93" s="20"/>
      <c r="C93" s="25"/>
      <c r="D93" s="20"/>
      <c r="E93" s="25"/>
      <c r="F93" s="26"/>
      <c r="G93" s="129"/>
    </row>
    <row r="94" spans="1:7">
      <c r="A94" s="20"/>
      <c r="B94" s="20"/>
      <c r="C94" s="25"/>
      <c r="D94" s="20"/>
      <c r="E94" s="25"/>
      <c r="F94" s="26"/>
      <c r="G94" s="128"/>
    </row>
    <row r="95" spans="1:7">
      <c r="A95" s="20"/>
      <c r="B95" s="20"/>
      <c r="C95" s="25"/>
      <c r="D95" s="20"/>
      <c r="E95" s="25"/>
      <c r="F95" s="26"/>
    </row>
    <row r="96" spans="1:7">
      <c r="A96" s="20"/>
      <c r="B96" s="20"/>
      <c r="C96" s="25"/>
      <c r="D96" s="20"/>
      <c r="E96" s="25"/>
      <c r="F96" s="26"/>
    </row>
    <row r="97" spans="1:6">
      <c r="A97" s="20"/>
      <c r="B97" s="20"/>
      <c r="C97" s="25"/>
      <c r="D97" s="20"/>
      <c r="E97" s="25"/>
      <c r="F97" s="26"/>
    </row>
    <row r="98" spans="1:6">
      <c r="A98" s="20"/>
      <c r="B98" s="20"/>
      <c r="C98" s="25"/>
      <c r="D98" s="20"/>
      <c r="E98" s="25"/>
      <c r="F98" s="26"/>
    </row>
    <row r="99" spans="1:6">
      <c r="A99" s="20"/>
      <c r="B99" s="20"/>
      <c r="C99" s="25"/>
      <c r="D99" s="20"/>
      <c r="E99" s="25"/>
      <c r="F99" s="26"/>
    </row>
    <row r="100" spans="1:6">
      <c r="A100" s="20"/>
      <c r="B100" s="20"/>
      <c r="C100" s="25"/>
      <c r="D100" s="20"/>
      <c r="E100" s="25"/>
      <c r="F100" s="26"/>
    </row>
    <row r="101" spans="1:6">
      <c r="A101" s="20"/>
      <c r="B101" s="20"/>
      <c r="C101" s="25"/>
      <c r="D101" s="20"/>
      <c r="E101" s="25"/>
      <c r="F101" s="26"/>
    </row>
    <row r="102" spans="1:6">
      <c r="A102" s="20"/>
      <c r="B102" s="20"/>
      <c r="C102" s="25"/>
      <c r="D102" s="20"/>
      <c r="E102" s="25"/>
      <c r="F102" s="26"/>
    </row>
    <row r="103" spans="1:6">
      <c r="A103" s="20"/>
      <c r="B103" s="20"/>
      <c r="C103" s="25"/>
      <c r="D103" s="20"/>
      <c r="E103" s="25"/>
      <c r="F103" s="26"/>
    </row>
    <row r="104" spans="1:6">
      <c r="A104" s="20"/>
      <c r="B104" s="20"/>
      <c r="C104" s="25"/>
      <c r="D104" s="20"/>
      <c r="E104" s="25"/>
      <c r="F104" s="26"/>
    </row>
    <row r="105" spans="1:6" s="35" customFormat="1">
      <c r="A105" s="34" t="s">
        <v>38</v>
      </c>
    </row>
    <row r="106" spans="1:6" ht="30">
      <c r="A106" s="43" t="s">
        <v>39</v>
      </c>
      <c r="B106" s="43" t="s">
        <v>40</v>
      </c>
      <c r="C106" s="43" t="s">
        <v>41</v>
      </c>
      <c r="D106" s="43" t="s">
        <v>42</v>
      </c>
      <c r="E106" s="48" t="s">
        <v>43</v>
      </c>
      <c r="F106" s="43" t="s">
        <v>44</v>
      </c>
    </row>
    <row r="107" spans="1:6" s="104" customFormat="1">
      <c r="A107" s="177" t="s">
        <v>157</v>
      </c>
      <c r="B107" s="172"/>
      <c r="C107" s="172"/>
      <c r="D107" s="172"/>
      <c r="E107" s="172"/>
      <c r="F107" s="173"/>
    </row>
    <row r="109" spans="1:6" s="35" customFormat="1" ht="15.75" thickBot="1">
      <c r="A109" s="4" t="s">
        <v>199</v>
      </c>
    </row>
    <row r="110" spans="1:6" s="11" customFormat="1" ht="15.75" thickBot="1">
      <c r="A110" s="49" t="s">
        <v>45</v>
      </c>
      <c r="B110" s="50" t="s">
        <v>46</v>
      </c>
      <c r="C110" s="50" t="s">
        <v>28</v>
      </c>
      <c r="D110" s="50" t="s">
        <v>47</v>
      </c>
      <c r="E110" s="50" t="s">
        <v>48</v>
      </c>
      <c r="F110" s="51" t="s">
        <v>49</v>
      </c>
    </row>
    <row r="111" spans="1:6" ht="15.75" thickBot="1">
      <c r="A111" s="144" t="s">
        <v>148</v>
      </c>
      <c r="B111" s="145"/>
      <c r="C111" s="145"/>
      <c r="D111" s="145"/>
      <c r="E111" s="145"/>
      <c r="F111" s="146"/>
    </row>
    <row r="112" spans="1:6">
      <c r="A112" s="143">
        <v>100</v>
      </c>
      <c r="B112" s="53">
        <v>111</v>
      </c>
      <c r="C112" s="54" t="s">
        <v>119</v>
      </c>
      <c r="D112" s="55">
        <v>10236000000</v>
      </c>
      <c r="E112" s="56">
        <v>4634400000</v>
      </c>
      <c r="F112" s="57">
        <f>+D112-E112</f>
        <v>5601600000</v>
      </c>
    </row>
    <row r="113" spans="1:6">
      <c r="A113" s="143"/>
      <c r="B113" s="58">
        <v>111</v>
      </c>
      <c r="C113" s="59" t="s">
        <v>119</v>
      </c>
      <c r="D113" s="60">
        <v>1788000000</v>
      </c>
      <c r="E113" s="61">
        <v>894000000</v>
      </c>
      <c r="F113" s="62">
        <f t="shared" ref="F113:F148" si="2">+D113-E113</f>
        <v>894000000</v>
      </c>
    </row>
    <row r="114" spans="1:6">
      <c r="A114" s="143"/>
      <c r="B114" s="58">
        <v>112</v>
      </c>
      <c r="C114" s="59" t="s">
        <v>120</v>
      </c>
      <c r="D114" s="60">
        <v>240000000</v>
      </c>
      <c r="E114" s="61">
        <v>120000000</v>
      </c>
      <c r="F114" s="62">
        <f t="shared" si="2"/>
        <v>120000000</v>
      </c>
    </row>
    <row r="115" spans="1:6">
      <c r="A115" s="143"/>
      <c r="B115" s="58">
        <v>113</v>
      </c>
      <c r="C115" s="59" t="s">
        <v>121</v>
      </c>
      <c r="D115" s="60">
        <v>188272800</v>
      </c>
      <c r="E115" s="61">
        <v>94136400</v>
      </c>
      <c r="F115" s="62">
        <f t="shared" si="2"/>
        <v>94136400</v>
      </c>
    </row>
    <row r="116" spans="1:6">
      <c r="A116" s="143"/>
      <c r="B116" s="58">
        <v>114</v>
      </c>
      <c r="C116" s="59" t="s">
        <v>122</v>
      </c>
      <c r="D116" s="60">
        <v>853000000</v>
      </c>
      <c r="E116" s="61">
        <v>0</v>
      </c>
      <c r="F116" s="62">
        <f t="shared" si="2"/>
        <v>853000000</v>
      </c>
    </row>
    <row r="117" spans="1:6">
      <c r="A117" s="143"/>
      <c r="B117" s="58">
        <v>114</v>
      </c>
      <c r="C117" s="59" t="s">
        <v>122</v>
      </c>
      <c r="D117" s="60">
        <v>184689400</v>
      </c>
      <c r="E117" s="61">
        <v>0</v>
      </c>
      <c r="F117" s="62">
        <f t="shared" si="2"/>
        <v>184689400</v>
      </c>
    </row>
    <row r="118" spans="1:6">
      <c r="A118" s="143"/>
      <c r="B118" s="58">
        <v>123</v>
      </c>
      <c r="C118" s="59" t="s">
        <v>123</v>
      </c>
      <c r="D118" s="63">
        <v>143372900</v>
      </c>
      <c r="E118" s="61">
        <v>0</v>
      </c>
      <c r="F118" s="62">
        <f t="shared" si="2"/>
        <v>143372900</v>
      </c>
    </row>
    <row r="119" spans="1:6">
      <c r="A119" s="143"/>
      <c r="B119" s="58">
        <v>131</v>
      </c>
      <c r="C119" s="59" t="s">
        <v>124</v>
      </c>
      <c r="D119" s="60">
        <v>76920000</v>
      </c>
      <c r="E119" s="61">
        <v>65185678</v>
      </c>
      <c r="F119" s="62">
        <f t="shared" si="2"/>
        <v>11734322</v>
      </c>
    </row>
    <row r="120" spans="1:6">
      <c r="A120" s="143"/>
      <c r="B120" s="58">
        <v>133</v>
      </c>
      <c r="C120" s="59" t="s">
        <v>125</v>
      </c>
      <c r="D120" s="60">
        <v>928651750</v>
      </c>
      <c r="E120" s="61">
        <v>447042500</v>
      </c>
      <c r="F120" s="62">
        <f t="shared" si="2"/>
        <v>481609250</v>
      </c>
    </row>
    <row r="121" spans="1:6">
      <c r="A121" s="143"/>
      <c r="B121" s="58">
        <v>144</v>
      </c>
      <c r="C121" s="59" t="s">
        <v>126</v>
      </c>
      <c r="D121" s="60">
        <v>1420512017</v>
      </c>
      <c r="E121" s="61">
        <v>385545490</v>
      </c>
      <c r="F121" s="62">
        <f t="shared" si="2"/>
        <v>1034966527</v>
      </c>
    </row>
    <row r="122" spans="1:6" ht="15.75" thickBot="1">
      <c r="A122" s="143"/>
      <c r="B122" s="64">
        <v>199</v>
      </c>
      <c r="C122" s="65" t="s">
        <v>127</v>
      </c>
      <c r="D122" s="66">
        <v>535749645</v>
      </c>
      <c r="E122" s="67">
        <v>238200000</v>
      </c>
      <c r="F122" s="68">
        <f t="shared" si="2"/>
        <v>297549645</v>
      </c>
    </row>
    <row r="123" spans="1:6">
      <c r="A123" s="147">
        <v>200</v>
      </c>
      <c r="B123" s="69">
        <v>210</v>
      </c>
      <c r="C123" s="70" t="s">
        <v>128</v>
      </c>
      <c r="D123" s="71">
        <v>423850000</v>
      </c>
      <c r="E123" s="72">
        <v>130321320</v>
      </c>
      <c r="F123" s="73">
        <f t="shared" si="2"/>
        <v>293528680</v>
      </c>
    </row>
    <row r="124" spans="1:6">
      <c r="A124" s="148"/>
      <c r="B124" s="58">
        <v>220</v>
      </c>
      <c r="C124" s="59" t="s">
        <v>129</v>
      </c>
      <c r="D124" s="60">
        <v>40000000</v>
      </c>
      <c r="E124" s="61">
        <v>0</v>
      </c>
      <c r="F124" s="62">
        <f t="shared" si="2"/>
        <v>40000000</v>
      </c>
    </row>
    <row r="125" spans="1:6">
      <c r="A125" s="148"/>
      <c r="B125" s="58">
        <v>230</v>
      </c>
      <c r="C125" s="59" t="s">
        <v>130</v>
      </c>
      <c r="D125" s="60">
        <v>254813973</v>
      </c>
      <c r="E125" s="61">
        <v>40904900</v>
      </c>
      <c r="F125" s="62">
        <f t="shared" si="2"/>
        <v>213909073</v>
      </c>
    </row>
    <row r="126" spans="1:6">
      <c r="A126" s="148"/>
      <c r="B126" s="58">
        <v>240</v>
      </c>
      <c r="C126" s="59" t="s">
        <v>131</v>
      </c>
      <c r="D126" s="60">
        <v>1086624000</v>
      </c>
      <c r="E126" s="61">
        <v>124570335</v>
      </c>
      <c r="F126" s="62">
        <f t="shared" si="2"/>
        <v>962053665</v>
      </c>
    </row>
    <row r="127" spans="1:6">
      <c r="A127" s="148"/>
      <c r="B127" s="58">
        <v>250</v>
      </c>
      <c r="C127" s="59" t="s">
        <v>132</v>
      </c>
      <c r="D127" s="60">
        <v>139920000</v>
      </c>
      <c r="E127" s="61">
        <v>52600000</v>
      </c>
      <c r="F127" s="62">
        <f t="shared" si="2"/>
        <v>87320000</v>
      </c>
    </row>
    <row r="128" spans="1:6">
      <c r="A128" s="148"/>
      <c r="B128" s="58">
        <v>260</v>
      </c>
      <c r="C128" s="59" t="s">
        <v>133</v>
      </c>
      <c r="D128" s="60">
        <v>135791702</v>
      </c>
      <c r="E128" s="61">
        <v>0</v>
      </c>
      <c r="F128" s="62">
        <f t="shared" si="2"/>
        <v>135791702</v>
      </c>
    </row>
    <row r="129" spans="1:6">
      <c r="A129" s="148"/>
      <c r="B129" s="58">
        <v>260</v>
      </c>
      <c r="C129" s="59" t="s">
        <v>133</v>
      </c>
      <c r="D129" s="60">
        <v>687568781</v>
      </c>
      <c r="E129" s="61">
        <v>56517390</v>
      </c>
      <c r="F129" s="62">
        <f t="shared" si="2"/>
        <v>631051391</v>
      </c>
    </row>
    <row r="130" spans="1:6">
      <c r="A130" s="148"/>
      <c r="B130" s="58">
        <v>271</v>
      </c>
      <c r="C130" s="59" t="s">
        <v>134</v>
      </c>
      <c r="D130" s="74">
        <v>877200000</v>
      </c>
      <c r="E130" s="61">
        <v>0</v>
      </c>
      <c r="F130" s="62">
        <f t="shared" si="2"/>
        <v>877200000</v>
      </c>
    </row>
    <row r="131" spans="1:6">
      <c r="A131" s="148"/>
      <c r="B131" s="58">
        <v>271</v>
      </c>
      <c r="C131" s="59" t="s">
        <v>134</v>
      </c>
      <c r="D131" s="74">
        <v>1776000000</v>
      </c>
      <c r="E131" s="61">
        <v>530145000</v>
      </c>
      <c r="F131" s="62">
        <f t="shared" si="2"/>
        <v>1245855000</v>
      </c>
    </row>
    <row r="132" spans="1:6">
      <c r="A132" s="148"/>
      <c r="B132" s="58">
        <v>282</v>
      </c>
      <c r="C132" s="59" t="s">
        <v>135</v>
      </c>
      <c r="D132" s="60">
        <v>517440000</v>
      </c>
      <c r="E132" s="61">
        <v>50000000</v>
      </c>
      <c r="F132" s="62">
        <f t="shared" si="2"/>
        <v>467440000</v>
      </c>
    </row>
    <row r="133" spans="1:6" ht="15.75" thickBot="1">
      <c r="A133" s="149"/>
      <c r="B133" s="75">
        <v>290</v>
      </c>
      <c r="C133" s="76" t="s">
        <v>136</v>
      </c>
      <c r="D133" s="77">
        <v>254600000</v>
      </c>
      <c r="E133" s="78">
        <v>0</v>
      </c>
      <c r="F133" s="79">
        <f t="shared" si="2"/>
        <v>254600000</v>
      </c>
    </row>
    <row r="134" spans="1:6">
      <c r="A134" s="147">
        <v>300</v>
      </c>
      <c r="B134" s="69">
        <v>330</v>
      </c>
      <c r="C134" s="70" t="s">
        <v>137</v>
      </c>
      <c r="D134" s="71">
        <v>50273000</v>
      </c>
      <c r="E134" s="72">
        <v>0</v>
      </c>
      <c r="F134" s="73">
        <f t="shared" si="2"/>
        <v>50273000</v>
      </c>
    </row>
    <row r="135" spans="1:6">
      <c r="A135" s="148"/>
      <c r="B135" s="58">
        <v>340</v>
      </c>
      <c r="C135" s="59" t="s">
        <v>138</v>
      </c>
      <c r="D135" s="60">
        <v>83675344</v>
      </c>
      <c r="E135" s="61">
        <v>0</v>
      </c>
      <c r="F135" s="62">
        <f t="shared" si="2"/>
        <v>83675344</v>
      </c>
    </row>
    <row r="136" spans="1:6">
      <c r="A136" s="148"/>
      <c r="B136" s="58">
        <v>350</v>
      </c>
      <c r="C136" s="59" t="s">
        <v>139</v>
      </c>
      <c r="D136" s="60">
        <v>50000000</v>
      </c>
      <c r="E136" s="61">
        <v>0</v>
      </c>
      <c r="F136" s="62">
        <f t="shared" si="2"/>
        <v>50000000</v>
      </c>
    </row>
    <row r="137" spans="1:6">
      <c r="A137" s="148"/>
      <c r="B137" s="58">
        <v>360</v>
      </c>
      <c r="C137" s="59" t="s">
        <v>140</v>
      </c>
      <c r="D137" s="60">
        <v>141915079</v>
      </c>
      <c r="E137" s="61">
        <v>22726069</v>
      </c>
      <c r="F137" s="62">
        <f t="shared" si="2"/>
        <v>119189010</v>
      </c>
    </row>
    <row r="138" spans="1:6" ht="15.75" thickBot="1">
      <c r="A138" s="149"/>
      <c r="B138" s="75">
        <v>390</v>
      </c>
      <c r="C138" s="76" t="s">
        <v>141</v>
      </c>
      <c r="D138" s="77">
        <v>20000000</v>
      </c>
      <c r="E138" s="78">
        <v>0</v>
      </c>
      <c r="F138" s="79">
        <f t="shared" si="2"/>
        <v>20000000</v>
      </c>
    </row>
    <row r="139" spans="1:6">
      <c r="A139" s="143">
        <v>500</v>
      </c>
      <c r="B139" s="53">
        <v>520</v>
      </c>
      <c r="C139" s="54" t="s">
        <v>142</v>
      </c>
      <c r="D139" s="55">
        <v>400000000</v>
      </c>
      <c r="E139" s="56">
        <v>0</v>
      </c>
      <c r="F139" s="57">
        <f t="shared" si="2"/>
        <v>400000000</v>
      </c>
    </row>
    <row r="140" spans="1:6">
      <c r="A140" s="143"/>
      <c r="B140" s="58">
        <v>530</v>
      </c>
      <c r="C140" s="59" t="s">
        <v>143</v>
      </c>
      <c r="D140" s="60">
        <v>57400000</v>
      </c>
      <c r="E140" s="61">
        <v>0</v>
      </c>
      <c r="F140" s="62">
        <f t="shared" si="2"/>
        <v>57400000</v>
      </c>
    </row>
    <row r="141" spans="1:6">
      <c r="A141" s="143"/>
      <c r="B141" s="58">
        <v>530</v>
      </c>
      <c r="C141" s="59" t="s">
        <v>143</v>
      </c>
      <c r="D141" s="60">
        <v>50000000</v>
      </c>
      <c r="E141" s="61">
        <v>0</v>
      </c>
      <c r="F141" s="62">
        <f t="shared" si="2"/>
        <v>50000000</v>
      </c>
    </row>
    <row r="142" spans="1:6">
      <c r="A142" s="143"/>
      <c r="B142" s="58">
        <v>540</v>
      </c>
      <c r="C142" s="59" t="s">
        <v>144</v>
      </c>
      <c r="D142" s="60">
        <v>342000000</v>
      </c>
      <c r="E142" s="61">
        <v>0</v>
      </c>
      <c r="F142" s="62">
        <f t="shared" si="2"/>
        <v>342000000</v>
      </c>
    </row>
    <row r="143" spans="1:6">
      <c r="A143" s="143"/>
      <c r="B143" s="58">
        <v>540</v>
      </c>
      <c r="C143" s="59" t="s">
        <v>144</v>
      </c>
      <c r="D143" s="60">
        <v>607240000</v>
      </c>
      <c r="E143" s="61">
        <v>0</v>
      </c>
      <c r="F143" s="62">
        <f t="shared" si="2"/>
        <v>607240000</v>
      </c>
    </row>
    <row r="144" spans="1:6">
      <c r="A144" s="143"/>
      <c r="B144" s="64">
        <v>570</v>
      </c>
      <c r="C144" s="65" t="s">
        <v>145</v>
      </c>
      <c r="D144" s="66">
        <v>400000000</v>
      </c>
      <c r="E144" s="67">
        <v>0</v>
      </c>
      <c r="F144" s="68">
        <f t="shared" ref="F144" si="3">+D144-E144</f>
        <v>400000000</v>
      </c>
    </row>
    <row r="145" spans="1:6" ht="15.75" thickBot="1">
      <c r="A145" s="143"/>
      <c r="B145" s="64">
        <v>590</v>
      </c>
      <c r="C145" s="65" t="s">
        <v>188</v>
      </c>
      <c r="D145" s="66">
        <v>200000000</v>
      </c>
      <c r="E145" s="67">
        <v>0</v>
      </c>
      <c r="F145" s="68">
        <f t="shared" si="2"/>
        <v>200000000</v>
      </c>
    </row>
    <row r="146" spans="1:6" ht="15.75" thickBot="1">
      <c r="A146" s="52">
        <v>800</v>
      </c>
      <c r="B146" s="80">
        <v>845</v>
      </c>
      <c r="C146" s="81" t="s">
        <v>146</v>
      </c>
      <c r="D146" s="82">
        <v>200000000</v>
      </c>
      <c r="E146" s="83">
        <v>0</v>
      </c>
      <c r="F146" s="84">
        <f t="shared" si="2"/>
        <v>200000000</v>
      </c>
    </row>
    <row r="147" spans="1:6">
      <c r="A147" s="147">
        <v>900</v>
      </c>
      <c r="B147" s="69">
        <v>910</v>
      </c>
      <c r="C147" s="70" t="s">
        <v>147</v>
      </c>
      <c r="D147" s="71">
        <v>87000000</v>
      </c>
      <c r="E147" s="72">
        <v>0</v>
      </c>
      <c r="F147" s="73">
        <f t="shared" si="2"/>
        <v>87000000</v>
      </c>
    </row>
    <row r="148" spans="1:6" ht="15.75" thickBot="1">
      <c r="A148" s="149"/>
      <c r="B148" s="75">
        <v>910</v>
      </c>
      <c r="C148" s="76" t="s">
        <v>147</v>
      </c>
      <c r="D148" s="77">
        <v>100000000</v>
      </c>
      <c r="E148" s="78">
        <v>7581886</v>
      </c>
      <c r="F148" s="79">
        <f t="shared" si="2"/>
        <v>92418114</v>
      </c>
    </row>
    <row r="149" spans="1:6" ht="15.75" thickBot="1">
      <c r="A149" s="153" t="s">
        <v>152</v>
      </c>
      <c r="B149" s="154"/>
      <c r="C149" s="155"/>
      <c r="D149" s="85">
        <f>SUM(D112:D148)</f>
        <v>25578480391</v>
      </c>
      <c r="E149" s="85">
        <f>SUM(E112:E148)</f>
        <v>7893876968</v>
      </c>
      <c r="F149" s="87">
        <f t="shared" ref="F149" si="4">SUM(F112:F148)</f>
        <v>17684603423</v>
      </c>
    </row>
    <row r="150" spans="1:6" s="31" customFormat="1">
      <c r="A150" s="28"/>
      <c r="B150" s="28"/>
      <c r="C150" s="29"/>
      <c r="D150" s="30"/>
      <c r="E150" s="33"/>
      <c r="F150" s="30"/>
    </row>
    <row r="151" spans="1:6" s="31" customFormat="1">
      <c r="A151" s="28"/>
      <c r="B151" s="28"/>
      <c r="C151" s="29"/>
      <c r="D151" s="30"/>
      <c r="E151" s="97"/>
      <c r="F151" s="30"/>
    </row>
    <row r="152" spans="1:6" s="31" customFormat="1">
      <c r="A152" s="28"/>
      <c r="B152" s="28"/>
      <c r="C152" s="29"/>
      <c r="D152" s="30"/>
      <c r="E152" s="114"/>
      <c r="F152" s="30"/>
    </row>
    <row r="153" spans="1:6" s="31" customFormat="1">
      <c r="A153" s="28"/>
      <c r="B153" s="28"/>
      <c r="C153" s="29"/>
      <c r="D153" s="30"/>
      <c r="E153" s="32"/>
      <c r="F153" s="30"/>
    </row>
    <row r="154" spans="1:6" s="31" customFormat="1">
      <c r="A154" s="28"/>
      <c r="B154" s="28"/>
      <c r="C154" s="29"/>
      <c r="D154" s="30"/>
      <c r="E154" s="32"/>
      <c r="F154" s="30"/>
    </row>
    <row r="155" spans="1:6" s="31" customFormat="1">
      <c r="A155" s="28"/>
      <c r="B155" s="28"/>
      <c r="C155" s="29"/>
      <c r="D155" s="30"/>
      <c r="E155" s="32"/>
      <c r="F155" s="30"/>
    </row>
    <row r="156" spans="1:6" s="31" customFormat="1">
      <c r="A156" s="28"/>
      <c r="B156" s="28"/>
      <c r="C156" s="29"/>
      <c r="D156" s="30"/>
      <c r="E156" s="32"/>
      <c r="F156" s="30"/>
    </row>
    <row r="157" spans="1:6" s="31" customFormat="1">
      <c r="A157" s="28"/>
      <c r="B157" s="28"/>
      <c r="C157" s="29"/>
      <c r="D157" s="30"/>
      <c r="E157" s="32"/>
      <c r="F157" s="30"/>
    </row>
    <row r="158" spans="1:6" s="31" customFormat="1">
      <c r="A158" s="28"/>
      <c r="B158" s="28"/>
      <c r="C158" s="29"/>
      <c r="D158" s="30"/>
      <c r="E158" s="32"/>
      <c r="F158" s="30"/>
    </row>
    <row r="159" spans="1:6" s="31" customFormat="1">
      <c r="A159" s="28"/>
      <c r="B159" s="28"/>
      <c r="C159" s="29"/>
      <c r="D159" s="30"/>
      <c r="E159" s="32"/>
      <c r="F159" s="30"/>
    </row>
    <row r="160" spans="1:6" ht="15.75" thickBot="1">
      <c r="A160" s="27"/>
      <c r="B160" s="28"/>
      <c r="C160" s="29"/>
      <c r="D160" s="30"/>
      <c r="E160" s="32"/>
      <c r="F160" s="30"/>
    </row>
    <row r="161" spans="1:6" s="39" customFormat="1" ht="15.75" thickBot="1">
      <c r="A161" s="174" t="s">
        <v>149</v>
      </c>
      <c r="B161" s="175"/>
      <c r="C161" s="175"/>
      <c r="D161" s="175"/>
      <c r="E161" s="175"/>
      <c r="F161" s="176"/>
    </row>
    <row r="162" spans="1:6" s="39" customFormat="1">
      <c r="A162" s="147">
        <v>100</v>
      </c>
      <c r="B162" s="69">
        <v>123</v>
      </c>
      <c r="C162" s="70" t="s">
        <v>123</v>
      </c>
      <c r="D162" s="88">
        <v>248009122</v>
      </c>
      <c r="E162" s="72">
        <v>0</v>
      </c>
      <c r="F162" s="89">
        <f>+D162-E162</f>
        <v>248009122</v>
      </c>
    </row>
    <row r="163" spans="1:6" s="39" customFormat="1">
      <c r="A163" s="148"/>
      <c r="B163" s="58">
        <v>133</v>
      </c>
      <c r="C163" s="59" t="s">
        <v>125</v>
      </c>
      <c r="D163" s="60">
        <v>1246700000</v>
      </c>
      <c r="E163" s="61">
        <v>456412500</v>
      </c>
      <c r="F163" s="90">
        <f t="shared" ref="F163:F180" si="5">+D163-E163</f>
        <v>790287500</v>
      </c>
    </row>
    <row r="164" spans="1:6" s="39" customFormat="1" ht="15.75" thickBot="1">
      <c r="A164" s="149"/>
      <c r="B164" s="75">
        <v>145</v>
      </c>
      <c r="C164" s="76" t="s">
        <v>150</v>
      </c>
      <c r="D164" s="77">
        <v>1686303993</v>
      </c>
      <c r="E164" s="78">
        <v>668857839</v>
      </c>
      <c r="F164" s="91">
        <f t="shared" si="5"/>
        <v>1017446154</v>
      </c>
    </row>
    <row r="165" spans="1:6" s="39" customFormat="1">
      <c r="A165" s="147">
        <v>200</v>
      </c>
      <c r="B165" s="69">
        <v>220</v>
      </c>
      <c r="C165" s="70" t="s">
        <v>129</v>
      </c>
      <c r="D165" s="72">
        <v>0</v>
      </c>
      <c r="E165" s="72">
        <v>0</v>
      </c>
      <c r="F165" s="89">
        <f t="shared" si="5"/>
        <v>0</v>
      </c>
    </row>
    <row r="166" spans="1:6" s="39" customFormat="1">
      <c r="A166" s="148"/>
      <c r="B166" s="58">
        <v>230</v>
      </c>
      <c r="C166" s="59" t="s">
        <v>130</v>
      </c>
      <c r="D166" s="60">
        <v>241957183</v>
      </c>
      <c r="E166" s="61">
        <v>43561610</v>
      </c>
      <c r="F166" s="90">
        <f t="shared" si="5"/>
        <v>198395573</v>
      </c>
    </row>
    <row r="167" spans="1:6" s="39" customFormat="1">
      <c r="A167" s="148"/>
      <c r="B167" s="58">
        <v>240</v>
      </c>
      <c r="C167" s="59" t="s">
        <v>131</v>
      </c>
      <c r="D167" s="60">
        <v>184338000</v>
      </c>
      <c r="E167" s="61">
        <v>0</v>
      </c>
      <c r="F167" s="90">
        <f t="shared" si="5"/>
        <v>184338000</v>
      </c>
    </row>
    <row r="168" spans="1:6" s="39" customFormat="1">
      <c r="A168" s="148"/>
      <c r="B168" s="58">
        <v>260</v>
      </c>
      <c r="C168" s="59" t="s">
        <v>133</v>
      </c>
      <c r="D168" s="61">
        <v>0</v>
      </c>
      <c r="E168" s="61">
        <v>0</v>
      </c>
      <c r="F168" s="90">
        <f t="shared" si="5"/>
        <v>0</v>
      </c>
    </row>
    <row r="169" spans="1:6" s="39" customFormat="1">
      <c r="A169" s="148"/>
      <c r="B169" s="58">
        <v>260</v>
      </c>
      <c r="C169" s="59" t="s">
        <v>133</v>
      </c>
      <c r="D169" s="60">
        <v>408914162</v>
      </c>
      <c r="E169" s="61">
        <v>0</v>
      </c>
      <c r="F169" s="90">
        <f t="shared" si="5"/>
        <v>408914162</v>
      </c>
    </row>
    <row r="170" spans="1:6" s="39" customFormat="1">
      <c r="A170" s="148"/>
      <c r="B170" s="58">
        <v>280</v>
      </c>
      <c r="C170" s="59" t="s">
        <v>135</v>
      </c>
      <c r="D170" s="60">
        <v>34496000</v>
      </c>
      <c r="E170" s="61">
        <v>0</v>
      </c>
      <c r="F170" s="90">
        <f t="shared" si="5"/>
        <v>34496000</v>
      </c>
    </row>
    <row r="171" spans="1:6" s="39" customFormat="1" ht="15.75" thickBot="1">
      <c r="A171" s="149"/>
      <c r="B171" s="75">
        <v>290</v>
      </c>
      <c r="C171" s="76" t="s">
        <v>136</v>
      </c>
      <c r="D171" s="77">
        <v>161600000</v>
      </c>
      <c r="E171" s="78">
        <v>0</v>
      </c>
      <c r="F171" s="91">
        <f t="shared" si="5"/>
        <v>161600000</v>
      </c>
    </row>
    <row r="172" spans="1:6" s="39" customFormat="1">
      <c r="A172" s="150">
        <v>300</v>
      </c>
      <c r="B172" s="69">
        <v>330</v>
      </c>
      <c r="C172" s="70" t="s">
        <v>137</v>
      </c>
      <c r="D172" s="92">
        <v>75000000</v>
      </c>
      <c r="E172" s="72">
        <v>0</v>
      </c>
      <c r="F172" s="89">
        <f t="shared" si="5"/>
        <v>75000000</v>
      </c>
    </row>
    <row r="173" spans="1:6" s="39" customFormat="1">
      <c r="A173" s="151"/>
      <c r="B173" s="58">
        <v>340</v>
      </c>
      <c r="C173" s="59" t="s">
        <v>138</v>
      </c>
      <c r="D173" s="60">
        <v>92671260</v>
      </c>
      <c r="E173" s="61">
        <v>0</v>
      </c>
      <c r="F173" s="90">
        <f t="shared" si="5"/>
        <v>92671260</v>
      </c>
    </row>
    <row r="174" spans="1:6" s="39" customFormat="1">
      <c r="A174" s="151"/>
      <c r="B174" s="58">
        <v>360</v>
      </c>
      <c r="C174" s="59" t="s">
        <v>140</v>
      </c>
      <c r="D174" s="60">
        <v>158843059</v>
      </c>
      <c r="E174" s="61">
        <v>0</v>
      </c>
      <c r="F174" s="90">
        <f t="shared" si="5"/>
        <v>158843059</v>
      </c>
    </row>
    <row r="175" spans="1:6" s="39" customFormat="1" ht="15.75" thickBot="1">
      <c r="A175" s="152"/>
      <c r="B175" s="75">
        <v>390</v>
      </c>
      <c r="C175" s="76" t="s">
        <v>141</v>
      </c>
      <c r="D175" s="77">
        <v>35250000</v>
      </c>
      <c r="E175" s="78">
        <v>0</v>
      </c>
      <c r="F175" s="91">
        <f t="shared" si="5"/>
        <v>35250000</v>
      </c>
    </row>
    <row r="176" spans="1:6" s="39" customFormat="1" ht="15.75" thickBot="1">
      <c r="A176" s="147">
        <v>500</v>
      </c>
      <c r="B176" s="69">
        <v>537</v>
      </c>
      <c r="C176" s="70" t="s">
        <v>189</v>
      </c>
      <c r="D176" s="71">
        <v>359312580</v>
      </c>
      <c r="E176" s="72">
        <v>0</v>
      </c>
      <c r="F176" s="89">
        <f t="shared" si="5"/>
        <v>359312580</v>
      </c>
    </row>
    <row r="177" spans="1:6" s="39" customFormat="1">
      <c r="A177" s="148"/>
      <c r="B177" s="53">
        <v>540</v>
      </c>
      <c r="C177" s="54" t="s">
        <v>144</v>
      </c>
      <c r="D177" s="60">
        <v>288000000</v>
      </c>
      <c r="E177" s="61">
        <v>0</v>
      </c>
      <c r="F177" s="89">
        <f t="shared" si="5"/>
        <v>288000000</v>
      </c>
    </row>
    <row r="178" spans="1:6" s="39" customFormat="1">
      <c r="A178" s="148"/>
      <c r="B178" s="58">
        <v>540</v>
      </c>
      <c r="C178" s="54" t="s">
        <v>144</v>
      </c>
      <c r="D178" s="60">
        <v>780000000</v>
      </c>
      <c r="E178" s="61">
        <v>0</v>
      </c>
      <c r="F178" s="90">
        <f t="shared" si="5"/>
        <v>780000000</v>
      </c>
    </row>
    <row r="179" spans="1:6" s="39" customFormat="1">
      <c r="A179" s="148"/>
      <c r="B179" s="98">
        <v>570</v>
      </c>
      <c r="C179" s="99" t="s">
        <v>190</v>
      </c>
      <c r="D179" s="100">
        <v>162231375</v>
      </c>
      <c r="E179" s="101">
        <v>0</v>
      </c>
      <c r="F179" s="102">
        <f t="shared" si="5"/>
        <v>162231375</v>
      </c>
    </row>
    <row r="180" spans="1:6" s="39" customFormat="1" ht="15.75" thickBot="1">
      <c r="A180" s="149"/>
      <c r="B180" s="75">
        <v>590</v>
      </c>
      <c r="C180" s="76" t="s">
        <v>151</v>
      </c>
      <c r="D180" s="77">
        <v>248374557</v>
      </c>
      <c r="E180" s="78">
        <v>0</v>
      </c>
      <c r="F180" s="91">
        <f t="shared" si="5"/>
        <v>248374557</v>
      </c>
    </row>
    <row r="181" spans="1:6" s="39" customFormat="1" ht="15.75" thickBot="1">
      <c r="A181" s="153" t="s">
        <v>153</v>
      </c>
      <c r="B181" s="154"/>
      <c r="C181" s="155"/>
      <c r="D181" s="85">
        <f>SUM(D162:D180)</f>
        <v>6412001291</v>
      </c>
      <c r="E181" s="86">
        <f>SUM(E162:E180)</f>
        <v>1168831949</v>
      </c>
      <c r="F181" s="87">
        <f t="shared" ref="F181" si="6">SUM(F162:F180)</f>
        <v>5243169342</v>
      </c>
    </row>
    <row r="182" spans="1:6" s="31" customFormat="1">
      <c r="A182" s="28"/>
      <c r="B182" s="28"/>
      <c r="C182" s="28"/>
      <c r="D182" s="30"/>
      <c r="E182" s="32"/>
      <c r="F182" s="30"/>
    </row>
    <row r="183" spans="1:6" s="31" customFormat="1">
      <c r="A183" s="28"/>
      <c r="B183" s="28"/>
      <c r="C183" s="28"/>
      <c r="D183" s="30"/>
      <c r="E183" s="32"/>
      <c r="F183" s="33"/>
    </row>
    <row r="184" spans="1:6" s="31" customFormat="1">
      <c r="A184" s="28"/>
      <c r="B184" s="28"/>
      <c r="C184" s="28"/>
      <c r="D184" s="30"/>
      <c r="E184" s="32"/>
      <c r="F184" s="103"/>
    </row>
    <row r="185" spans="1:6" s="31" customFormat="1">
      <c r="A185" s="28"/>
      <c r="B185" s="28"/>
      <c r="C185" s="28"/>
      <c r="D185" s="30"/>
      <c r="E185" s="32"/>
      <c r="F185" s="114"/>
    </row>
    <row r="186" spans="1:6" s="31" customFormat="1">
      <c r="A186" s="28"/>
      <c r="B186" s="28"/>
      <c r="C186" s="28"/>
      <c r="D186" s="30"/>
      <c r="E186" s="32"/>
      <c r="F186" s="30"/>
    </row>
    <row r="187" spans="1:6" s="31" customFormat="1">
      <c r="A187" s="28"/>
      <c r="B187" s="28"/>
      <c r="C187" s="28"/>
      <c r="D187" s="30"/>
      <c r="E187" s="32"/>
      <c r="F187" s="30"/>
    </row>
    <row r="188" spans="1:6" s="31" customFormat="1">
      <c r="A188" s="28"/>
      <c r="B188" s="28"/>
      <c r="C188" s="28"/>
      <c r="D188" s="30"/>
      <c r="E188" s="32"/>
      <c r="F188" s="30"/>
    </row>
    <row r="189" spans="1:6" s="31" customFormat="1">
      <c r="A189" s="28"/>
      <c r="B189" s="28"/>
      <c r="C189" s="28"/>
      <c r="D189" s="30"/>
      <c r="E189" s="32"/>
      <c r="F189" s="30"/>
    </row>
    <row r="190" spans="1:6" s="31" customFormat="1">
      <c r="A190" s="28"/>
      <c r="B190" s="28"/>
      <c r="C190" s="28"/>
      <c r="D190" s="30"/>
      <c r="E190" s="32"/>
      <c r="F190" s="30"/>
    </row>
    <row r="191" spans="1:6" s="31" customFormat="1">
      <c r="A191" s="28"/>
      <c r="B191" s="28"/>
      <c r="C191" s="28"/>
      <c r="D191" s="30"/>
      <c r="E191" s="32"/>
      <c r="F191" s="30"/>
    </row>
    <row r="192" spans="1:6" s="31" customFormat="1">
      <c r="A192" s="28"/>
      <c r="B192" s="28"/>
      <c r="C192" s="28"/>
      <c r="D192" s="30"/>
      <c r="E192" s="32"/>
      <c r="F192" s="30"/>
    </row>
    <row r="193" spans="1:5" s="35" customFormat="1">
      <c r="A193" s="46" t="s">
        <v>163</v>
      </c>
    </row>
    <row r="194" spans="1:5">
      <c r="A194" s="42" t="s">
        <v>2</v>
      </c>
      <c r="B194" s="42" t="s">
        <v>50</v>
      </c>
      <c r="C194" s="42" t="s">
        <v>51</v>
      </c>
      <c r="D194" s="42" t="s">
        <v>52</v>
      </c>
      <c r="E194" s="45" t="s">
        <v>53</v>
      </c>
    </row>
    <row r="195" spans="1:5" ht="60">
      <c r="A195" s="7">
        <v>1</v>
      </c>
      <c r="B195" s="7" t="s">
        <v>103</v>
      </c>
      <c r="C195" s="7" t="s">
        <v>104</v>
      </c>
      <c r="D195" s="7" t="s">
        <v>106</v>
      </c>
      <c r="E195" s="16" t="s">
        <v>105</v>
      </c>
    </row>
    <row r="196" spans="1:5">
      <c r="A196" s="10"/>
      <c r="B196" s="10"/>
      <c r="C196" s="10"/>
      <c r="D196" s="11"/>
    </row>
    <row r="197" spans="1:5" s="35" customFormat="1">
      <c r="A197" s="46" t="s">
        <v>54</v>
      </c>
    </row>
    <row r="198" spans="1:5" s="35" customFormat="1">
      <c r="A198" s="46" t="s">
        <v>55</v>
      </c>
    </row>
    <row r="199" spans="1:5" ht="45">
      <c r="A199" s="42" t="s">
        <v>27</v>
      </c>
      <c r="B199" s="42" t="s">
        <v>56</v>
      </c>
      <c r="C199" s="42" t="s">
        <v>28</v>
      </c>
      <c r="D199" s="42" t="s">
        <v>57</v>
      </c>
      <c r="E199" s="42" t="s">
        <v>58</v>
      </c>
    </row>
    <row r="200" spans="1:5" ht="35.25" customHeight="1">
      <c r="A200" s="7">
        <v>1</v>
      </c>
      <c r="B200" s="7" t="s">
        <v>97</v>
      </c>
      <c r="C200" s="7" t="s">
        <v>98</v>
      </c>
      <c r="D200" s="7" t="s">
        <v>99</v>
      </c>
      <c r="E200" s="16" t="s">
        <v>100</v>
      </c>
    </row>
    <row r="201" spans="1:5" ht="91.5" customHeight="1">
      <c r="A201" s="7">
        <v>2</v>
      </c>
      <c r="B201" s="7" t="s">
        <v>101</v>
      </c>
      <c r="C201" s="7" t="s">
        <v>102</v>
      </c>
      <c r="D201" s="7" t="s">
        <v>99</v>
      </c>
      <c r="E201" s="36"/>
    </row>
    <row r="203" spans="1:5" s="35" customFormat="1">
      <c r="A203" s="46" t="s">
        <v>59</v>
      </c>
    </row>
    <row r="204" spans="1:5" ht="30">
      <c r="A204" s="42" t="s">
        <v>60</v>
      </c>
      <c r="B204" s="42" t="s">
        <v>61</v>
      </c>
      <c r="C204" s="42" t="s">
        <v>62</v>
      </c>
      <c r="D204" s="42" t="s">
        <v>53</v>
      </c>
      <c r="E204" s="45" t="s">
        <v>63</v>
      </c>
    </row>
    <row r="205" spans="1:5">
      <c r="A205" s="156" t="s">
        <v>156</v>
      </c>
      <c r="B205" s="157"/>
      <c r="C205" s="157"/>
      <c r="D205" s="157"/>
      <c r="E205" s="158"/>
    </row>
    <row r="206" spans="1:5">
      <c r="A206" s="11"/>
      <c r="B206" s="11"/>
      <c r="C206" s="11"/>
      <c r="D206" s="11"/>
    </row>
    <row r="207" spans="1:5" s="35" customFormat="1">
      <c r="A207" s="46" t="s">
        <v>64</v>
      </c>
    </row>
    <row r="208" spans="1:5" ht="30">
      <c r="A208" s="42" t="s">
        <v>65</v>
      </c>
      <c r="B208" s="42" t="s">
        <v>66</v>
      </c>
      <c r="C208" s="42" t="s">
        <v>28</v>
      </c>
      <c r="D208" s="42" t="s">
        <v>67</v>
      </c>
      <c r="E208" s="42" t="s">
        <v>53</v>
      </c>
    </row>
    <row r="209" spans="1:5" ht="30.75" customHeight="1">
      <c r="A209" s="126">
        <v>11590</v>
      </c>
      <c r="B209" s="127">
        <v>44336</v>
      </c>
      <c r="C209" s="126" t="s">
        <v>202</v>
      </c>
      <c r="D209" s="116" t="s">
        <v>203</v>
      </c>
      <c r="E209" s="113" t="s">
        <v>204</v>
      </c>
    </row>
    <row r="210" spans="1:5">
      <c r="A210" s="8"/>
    </row>
    <row r="211" spans="1:5" s="35" customFormat="1">
      <c r="A211" s="46" t="s">
        <v>68</v>
      </c>
    </row>
    <row r="212" spans="1:5">
      <c r="A212" s="3" t="s">
        <v>69</v>
      </c>
    </row>
    <row r="213" spans="1:5">
      <c r="A213" s="159" t="s">
        <v>70</v>
      </c>
      <c r="B213" s="160"/>
      <c r="C213" s="161"/>
    </row>
    <row r="214" spans="1:5" ht="30">
      <c r="A214" s="42" t="s">
        <v>71</v>
      </c>
      <c r="B214" s="45" t="s">
        <v>28</v>
      </c>
      <c r="C214" s="48" t="s">
        <v>72</v>
      </c>
    </row>
    <row r="215" spans="1:5">
      <c r="A215" s="163" t="s">
        <v>157</v>
      </c>
      <c r="B215" s="164"/>
      <c r="C215" s="165"/>
    </row>
    <row r="216" spans="1:5">
      <c r="A216" s="106"/>
      <c r="B216" s="107"/>
      <c r="C216" s="108"/>
    </row>
    <row r="217" spans="1:5">
      <c r="A217" s="159" t="s">
        <v>73</v>
      </c>
      <c r="B217" s="160"/>
      <c r="C217" s="161"/>
    </row>
    <row r="218" spans="1:5" ht="30">
      <c r="A218" s="42" t="s">
        <v>71</v>
      </c>
      <c r="B218" s="45" t="s">
        <v>28</v>
      </c>
      <c r="C218" s="48" t="s">
        <v>72</v>
      </c>
    </row>
    <row r="219" spans="1:5" s="31" customFormat="1" ht="60">
      <c r="A219" s="120">
        <v>5</v>
      </c>
      <c r="B219" s="121" t="s">
        <v>208</v>
      </c>
      <c r="C219" s="122" t="s">
        <v>180</v>
      </c>
    </row>
    <row r="220" spans="1:5">
      <c r="A220" s="162" t="s">
        <v>74</v>
      </c>
      <c r="B220" s="162"/>
      <c r="C220" s="162"/>
    </row>
    <row r="221" spans="1:5" ht="30">
      <c r="A221" s="42" t="s">
        <v>71</v>
      </c>
      <c r="B221" s="45" t="s">
        <v>28</v>
      </c>
      <c r="C221" s="48" t="s">
        <v>72</v>
      </c>
    </row>
    <row r="222" spans="1:5">
      <c r="A222" s="136" t="s">
        <v>156</v>
      </c>
      <c r="B222" s="137"/>
      <c r="C222" s="138"/>
    </row>
    <row r="223" spans="1:5">
      <c r="A223" s="159" t="s">
        <v>75</v>
      </c>
      <c r="B223" s="160"/>
      <c r="C223" s="161"/>
    </row>
    <row r="224" spans="1:5" ht="30">
      <c r="A224" s="42" t="s">
        <v>71</v>
      </c>
      <c r="B224" s="45" t="s">
        <v>28</v>
      </c>
      <c r="C224" s="48" t="s">
        <v>72</v>
      </c>
    </row>
    <row r="225" spans="1:6">
      <c r="A225" s="136" t="s">
        <v>156</v>
      </c>
      <c r="B225" s="137"/>
      <c r="C225" s="138"/>
    </row>
    <row r="226" spans="1:6">
      <c r="A226" s="135"/>
      <c r="B226" s="135"/>
      <c r="C226" s="135"/>
    </row>
    <row r="227" spans="1:6">
      <c r="A227" s="169" t="s">
        <v>181</v>
      </c>
      <c r="B227" s="169"/>
      <c r="C227" s="169"/>
    </row>
    <row r="228" spans="1:6">
      <c r="A228" s="47" t="s">
        <v>2</v>
      </c>
      <c r="B228" s="45" t="s">
        <v>76</v>
      </c>
      <c r="C228" s="48" t="s">
        <v>77</v>
      </c>
    </row>
    <row r="229" spans="1:6" s="31" customFormat="1" ht="38.25" customHeight="1">
      <c r="A229" s="123">
        <v>1</v>
      </c>
      <c r="B229" s="125" t="s">
        <v>209</v>
      </c>
      <c r="C229" s="119" t="s">
        <v>180</v>
      </c>
    </row>
    <row r="230" spans="1:6">
      <c r="A230" s="8"/>
    </row>
    <row r="231" spans="1:6">
      <c r="A231" s="3" t="s">
        <v>182</v>
      </c>
    </row>
    <row r="232" spans="1:6" ht="102" customHeight="1">
      <c r="A232" s="139" t="s">
        <v>184</v>
      </c>
      <c r="B232" s="140"/>
      <c r="C232" s="140"/>
      <c r="D232" s="140"/>
      <c r="E232" s="140"/>
      <c r="F232" s="141"/>
    </row>
    <row r="234" spans="1:6">
      <c r="A234" s="170" t="s">
        <v>168</v>
      </c>
      <c r="B234" s="170"/>
      <c r="C234" s="170"/>
      <c r="D234" s="170"/>
      <c r="E234" s="170"/>
      <c r="F234" s="170"/>
    </row>
    <row r="235" spans="1:6">
      <c r="A235" s="170" t="s">
        <v>164</v>
      </c>
      <c r="B235" s="170"/>
      <c r="C235" s="170"/>
      <c r="D235" s="170"/>
      <c r="E235" s="170"/>
      <c r="F235" s="170"/>
    </row>
    <row r="236" spans="1:6" s="35" customFormat="1" ht="91.5" customHeight="1">
      <c r="A236" s="167" t="s">
        <v>171</v>
      </c>
      <c r="B236" s="167"/>
      <c r="C236" s="167" t="s">
        <v>172</v>
      </c>
      <c r="D236" s="167"/>
      <c r="E236" s="167" t="s">
        <v>165</v>
      </c>
      <c r="F236" s="167"/>
    </row>
    <row r="237" spans="1:6" s="35" customFormat="1" ht="91.5" customHeight="1">
      <c r="A237" s="167" t="s">
        <v>166</v>
      </c>
      <c r="B237" s="167"/>
      <c r="C237" s="167" t="s">
        <v>173</v>
      </c>
      <c r="D237" s="167"/>
      <c r="E237" s="167" t="s">
        <v>167</v>
      </c>
      <c r="F237" s="167"/>
    </row>
    <row r="239" spans="1:6">
      <c r="A239" s="35" t="s">
        <v>169</v>
      </c>
    </row>
    <row r="240" spans="1:6">
      <c r="A240" s="35" t="s">
        <v>170</v>
      </c>
    </row>
    <row r="241" spans="1:6" s="35" customFormat="1" ht="120" customHeight="1">
      <c r="A241" s="166" t="s">
        <v>183</v>
      </c>
      <c r="B241" s="167"/>
      <c r="C241" s="168"/>
      <c r="D241" s="167"/>
      <c r="E241" s="167"/>
      <c r="F241" s="167"/>
    </row>
  </sheetData>
  <mergeCells count="52">
    <mergeCell ref="G68:G70"/>
    <mergeCell ref="E88:E90"/>
    <mergeCell ref="A8:F8"/>
    <mergeCell ref="A15:E15"/>
    <mergeCell ref="A18:E18"/>
    <mergeCell ref="E62:E64"/>
    <mergeCell ref="B68:B70"/>
    <mergeCell ref="E68:E70"/>
    <mergeCell ref="D43:D44"/>
    <mergeCell ref="A39:D39"/>
    <mergeCell ref="A40:D40"/>
    <mergeCell ref="A38:D38"/>
    <mergeCell ref="B42:B43"/>
    <mergeCell ref="A42:A43"/>
    <mergeCell ref="C54:C55"/>
    <mergeCell ref="A112:A122"/>
    <mergeCell ref="A123:A133"/>
    <mergeCell ref="A162:A164"/>
    <mergeCell ref="A84:F84"/>
    <mergeCell ref="A149:C149"/>
    <mergeCell ref="A161:F161"/>
    <mergeCell ref="A147:A148"/>
    <mergeCell ref="A139:A145"/>
    <mergeCell ref="A107:F107"/>
    <mergeCell ref="A241:B241"/>
    <mergeCell ref="C241:D241"/>
    <mergeCell ref="E241:F241"/>
    <mergeCell ref="A227:C227"/>
    <mergeCell ref="A234:F234"/>
    <mergeCell ref="A235:F235"/>
    <mergeCell ref="A236:B236"/>
    <mergeCell ref="C236:D236"/>
    <mergeCell ref="E236:F236"/>
    <mergeCell ref="A237:B237"/>
    <mergeCell ref="C237:D237"/>
    <mergeCell ref="E237:F237"/>
    <mergeCell ref="A225:C225"/>
    <mergeCell ref="A232:F232"/>
    <mergeCell ref="C88:C89"/>
    <mergeCell ref="A111:F111"/>
    <mergeCell ref="A134:A138"/>
    <mergeCell ref="A165:A171"/>
    <mergeCell ref="A172:A175"/>
    <mergeCell ref="A176:A180"/>
    <mergeCell ref="A181:C181"/>
    <mergeCell ref="A205:E205"/>
    <mergeCell ref="A213:C213"/>
    <mergeCell ref="A217:C217"/>
    <mergeCell ref="A220:C220"/>
    <mergeCell ref="A223:C223"/>
    <mergeCell ref="A222:C222"/>
    <mergeCell ref="A215:C215"/>
  </mergeCells>
  <hyperlinks>
    <hyperlink ref="E62" r:id="rId1" location="!/buscar_informacion?ver_todas#resultados" display="https://informacionpublica.paraguay.gov.py/portal/ - !/buscar_informacion?ver_todas#resultados"/>
    <hyperlink ref="E200" r:id="rId2"/>
    <hyperlink ref="E195" r:id="rId3" display="http://www.incoop.gov.py/v2/wp-content/uploads/2019/06/Convenio DGRV.pdf"/>
    <hyperlink ref="D42" r:id="rId4"/>
    <hyperlink ref="D43" r:id="rId5"/>
    <hyperlink ref="C219" r:id="rId6"/>
    <hyperlink ref="C229" r:id="rId7"/>
  </hyperlinks>
  <pageMargins left="0.25" right="0.25" top="0.75" bottom="0.75" header="0.3" footer="0.3"/>
  <pageSetup paperSize="14" scale="80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Marcia López</cp:lastModifiedBy>
  <cp:lastPrinted>2021-07-06T19:02:16Z</cp:lastPrinted>
  <dcterms:created xsi:type="dcterms:W3CDTF">2020-06-23T19:35:00Z</dcterms:created>
  <dcterms:modified xsi:type="dcterms:W3CDTF">2021-07-12T15:11:12Z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