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205" tabRatio="500" activeTab="0"/>
  </bookViews>
  <sheets>
    <sheet name="DIC. 2019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<sst xmlns="http://schemas.openxmlformats.org/spreadsheetml/2006/main" count="90" uniqueCount="80">
  <si>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Activo</t>
  </si>
  <si>
    <t>Realizable a Corto Plazo</t>
  </si>
  <si>
    <t>Disponibilidades</t>
  </si>
  <si>
    <t>Créditos</t>
  </si>
  <si>
    <t>(Previsiones Acumuladas por Incobrables)</t>
  </si>
  <si>
    <t>Existencias</t>
  </si>
  <si>
    <t>Otros Activos</t>
  </si>
  <si>
    <t>Realizable a Largo Plazo</t>
  </si>
  <si>
    <t>Instrumentos Financieros</t>
  </si>
  <si>
    <t>(Prev. Acumulados por Incobrables)</t>
  </si>
  <si>
    <t>Inversiones y Participaciones</t>
  </si>
  <si>
    <t>Propiedad, Planta y Equipos</t>
  </si>
  <si>
    <t>Pasivo</t>
  </si>
  <si>
    <t>Exigle a Corto Plazo</t>
  </si>
  <si>
    <t>Compromisos Financieros</t>
  </si>
  <si>
    <t>Ahorros a la Vista Captados</t>
  </si>
  <si>
    <t>Ahorros a Plazo Captados</t>
  </si>
  <si>
    <t>Préstamos de Ot. Coop. e Inst.sin Fines Lucro</t>
  </si>
  <si>
    <t>Deudas con Entidades Bancarias y Financieras</t>
  </si>
  <si>
    <t>Deudas con Organismos Nacionales no Bancarios</t>
  </si>
  <si>
    <t>Deudas con Organismos Internacionales</t>
  </si>
  <si>
    <t>Compromisos no Financieros</t>
  </si>
  <si>
    <t>Fondos</t>
  </si>
  <si>
    <t>Exigible a Largo Plazo</t>
  </si>
  <si>
    <t>Patrimonio Neto</t>
  </si>
  <si>
    <t>Capital</t>
  </si>
  <si>
    <t>Reservas</t>
  </si>
  <si>
    <t>Resultados</t>
  </si>
  <si>
    <t>Ingresos</t>
  </si>
  <si>
    <t>Ingresos Operativos</t>
  </si>
  <si>
    <t>Ingresos Operativos por Serv. Financieros</t>
  </si>
  <si>
    <t>Ingresos Operativos Actividad Ahorro y Cred</t>
  </si>
  <si>
    <t>Intereses Compensatorios sobre Prestamos</t>
  </si>
  <si>
    <t>Ingresos Operativos por Ventas</t>
  </si>
  <si>
    <t>Ingresos Operativos Varios</t>
  </si>
  <si>
    <t>Ingresos no Operativos</t>
  </si>
  <si>
    <t>Egresos</t>
  </si>
  <si>
    <t>Costos y Gastos operativos</t>
  </si>
  <si>
    <t>Costos y Gastos Operativos Serv. Financieros</t>
  </si>
  <si>
    <t>Costos Operativos Actividad Ahorro y Cred</t>
  </si>
  <si>
    <t>Intereses Pagados a  Ahorristas</t>
  </si>
  <si>
    <t>Intereses Pagados a Otras Entidades</t>
  </si>
  <si>
    <t>Gastos Administrativos por Act. Ahorro Cred.</t>
  </si>
  <si>
    <t>Costos y Gastos Operativos por Ventas</t>
  </si>
  <si>
    <t>Costos Operativos por Ventas</t>
  </si>
  <si>
    <t>Gastos Administrativos por Ventas</t>
  </si>
  <si>
    <t>Gastos de Alta Direcciòn</t>
  </si>
  <si>
    <t>Costos y Gastos no Operativos</t>
  </si>
  <si>
    <t>Índice de Solvencia Patrimonial</t>
  </si>
  <si>
    <t>Indice de Morosidad</t>
  </si>
  <si>
    <t>Rendimiento del Activo</t>
  </si>
  <si>
    <t>Rendimiento del Capital</t>
  </si>
  <si>
    <t>Razón de respaldo de corto plazo</t>
  </si>
  <si>
    <t>Prueba Ácida</t>
  </si>
  <si>
    <t>Razón de Deuda</t>
  </si>
  <si>
    <t>Bergthal Ltda.</t>
  </si>
  <si>
    <t>Carlos Pfannl Ltda.</t>
  </si>
  <si>
    <t>Chortitzer Ltda.</t>
  </si>
  <si>
    <t>Colonias Unidas Ltda.</t>
  </si>
  <si>
    <t>Copronar Ltda.</t>
  </si>
  <si>
    <t>Durango Ltda.</t>
  </si>
  <si>
    <t>Fernheim Ltda.</t>
  </si>
  <si>
    <t>Friesland Ltda.</t>
  </si>
  <si>
    <t>La Holanda Ltda.</t>
  </si>
  <si>
    <t>La Paz Ltda.</t>
  </si>
  <si>
    <t>Manduvira Ltda.</t>
  </si>
  <si>
    <t>Naranjito Ltda.</t>
  </si>
  <si>
    <t>Neuland Ltda.</t>
  </si>
  <si>
    <t>Pirapo Ltda.</t>
  </si>
  <si>
    <t>Raúl Peña Ltda.</t>
  </si>
  <si>
    <t>Santa Fe Ltda.</t>
  </si>
  <si>
    <t>Santa María Ltda.</t>
  </si>
  <si>
    <t>Sommerfeld Ltda.</t>
  </si>
  <si>
    <t>Santa Teresa Ltda.</t>
  </si>
  <si>
    <t>Unión Curupayty Ltda.</t>
  </si>
  <si>
    <t>Volendam Ltda.</t>
  </si>
  <si>
    <t>Yguazú Ltda.</t>
  </si>
  <si>
    <t>Zacatecas</t>
  </si>
  <si>
    <t>Pindo Ltda.</t>
  </si>
  <si>
    <t>Cooperativa</t>
  </si>
</sst>
</file>

<file path=xl/styles.xml><?xml version="1.0" encoding="utf-8"?>
<styleSheet xmlns="http://schemas.openxmlformats.org/spreadsheetml/2006/main">
  <numFmts count="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.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13" borderId="0" xfId="0" applyFont="1" applyFill="1" applyAlignment="1">
      <alignment vertical="top"/>
    </xf>
    <xf numFmtId="3" fontId="3" fillId="13" borderId="0" xfId="0" applyNumberFormat="1" applyFont="1" applyFill="1" applyAlignment="1">
      <alignment vertical="top"/>
    </xf>
    <xf numFmtId="3" fontId="3" fillId="13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tabSelected="1" zoomScalePageLayoutView="0" workbookViewId="0" topLeftCell="A1">
      <pane xSplit="1" ySplit="3" topLeftCell="N6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4" sqref="N74"/>
    </sheetView>
  </sheetViews>
  <sheetFormatPr defaultColWidth="11.421875" defaultRowHeight="12.75"/>
  <cols>
    <col min="1" max="1" width="47.8515625" style="1" customWidth="1"/>
    <col min="2" max="2" width="18.57421875" style="2" bestFit="1" customWidth="1"/>
    <col min="3" max="3" width="22.28125" style="2" bestFit="1" customWidth="1"/>
    <col min="4" max="4" width="20.421875" style="2" bestFit="1" customWidth="1"/>
    <col min="5" max="5" width="25.57421875" style="2" bestFit="1" customWidth="1"/>
    <col min="6" max="7" width="18.57421875" style="2" bestFit="1" customWidth="1"/>
    <col min="8" max="8" width="20.421875" style="1" bestFit="1" customWidth="1"/>
    <col min="9" max="9" width="18.57421875" style="1" bestFit="1" customWidth="1"/>
    <col min="10" max="10" width="20.421875" style="1" bestFit="1" customWidth="1"/>
    <col min="11" max="11" width="18.57421875" style="1" bestFit="1" customWidth="1"/>
    <col min="12" max="12" width="17.28125" style="1" bestFit="1" customWidth="1"/>
    <col min="13" max="13" width="18.57421875" style="1" bestFit="1" customWidth="1"/>
    <col min="14" max="14" width="20.421875" style="1" bestFit="1" customWidth="1"/>
    <col min="15" max="15" width="20.421875" style="1" customWidth="1"/>
    <col min="16" max="18" width="18.57421875" style="1" bestFit="1" customWidth="1"/>
    <col min="19" max="19" width="20.421875" style="1" bestFit="1" customWidth="1"/>
    <col min="20" max="20" width="18.57421875" style="1" bestFit="1" customWidth="1"/>
    <col min="21" max="21" width="21.57421875" style="1" customWidth="1"/>
    <col min="22" max="22" width="26.57421875" style="1" customWidth="1"/>
    <col min="23" max="24" width="18.57421875" style="1" bestFit="1" customWidth="1"/>
    <col min="25" max="25" width="17.28125" style="1" bestFit="1" customWidth="1"/>
    <col min="26" max="26" width="21.8515625" style="1" bestFit="1" customWidth="1"/>
    <col min="27" max="32" width="11.421875" style="1" customWidth="1"/>
  </cols>
  <sheetData>
    <row r="1" spans="2:25" ht="15.7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</row>
    <row r="2" spans="1:25" ht="15.75">
      <c r="A2" s="8" t="s">
        <v>79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78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  <c r="W2" s="4" t="s">
        <v>75</v>
      </c>
      <c r="X2" s="4" t="s">
        <v>76</v>
      </c>
      <c r="Y2" s="4" t="s">
        <v>77</v>
      </c>
    </row>
    <row r="3" spans="8:25" ht="15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</row>
    <row r="4" spans="1:26" ht="15.75">
      <c r="A4" s="9" t="s">
        <v>0</v>
      </c>
      <c r="B4" s="10">
        <v>192608768936</v>
      </c>
      <c r="C4" s="10">
        <v>328297281835</v>
      </c>
      <c r="D4" s="10">
        <v>2537313651418</v>
      </c>
      <c r="E4" s="10">
        <v>2370398023023</v>
      </c>
      <c r="F4" s="10">
        <v>421226221139</v>
      </c>
      <c r="G4" s="10">
        <v>159446100741</v>
      </c>
      <c r="H4" s="10">
        <v>1988049071460</v>
      </c>
      <c r="I4" s="10">
        <v>433184352814</v>
      </c>
      <c r="J4" s="10">
        <v>769499787012</v>
      </c>
      <c r="K4" s="10">
        <v>296508645674</v>
      </c>
      <c r="L4" s="10">
        <v>83134987958</v>
      </c>
      <c r="M4" s="10">
        <v>373722712199</v>
      </c>
      <c r="N4" s="10">
        <v>1154555894110</v>
      </c>
      <c r="O4" s="10">
        <v>936600463501</v>
      </c>
      <c r="P4" s="10">
        <v>275002796835</v>
      </c>
      <c r="Q4" s="10">
        <v>172759150121</v>
      </c>
      <c r="R4" s="10">
        <v>135195975448</v>
      </c>
      <c r="S4" s="10">
        <v>752416847818</v>
      </c>
      <c r="T4" s="10">
        <v>532179132833</v>
      </c>
      <c r="U4" s="11">
        <v>94102815745</v>
      </c>
      <c r="V4" s="11">
        <v>325815405249</v>
      </c>
      <c r="W4" s="11">
        <v>231978351724</v>
      </c>
      <c r="X4" s="11">
        <v>416579800049</v>
      </c>
      <c r="Y4" s="11">
        <v>91852169416</v>
      </c>
      <c r="Z4" s="2"/>
    </row>
    <row r="5" spans="1:25" ht="15">
      <c r="A5" s="1" t="s">
        <v>1</v>
      </c>
      <c r="B5" s="2">
        <v>123694361849</v>
      </c>
      <c r="C5" s="2">
        <v>230535752733</v>
      </c>
      <c r="D5" s="2">
        <v>1122077513214</v>
      </c>
      <c r="E5" s="2">
        <v>1627731727646</v>
      </c>
      <c r="F5" s="2">
        <v>288397184304</v>
      </c>
      <c r="G5" s="2">
        <v>118427515386</v>
      </c>
      <c r="H5" s="2">
        <v>829691075430</v>
      </c>
      <c r="I5" s="2">
        <v>140910415907</v>
      </c>
      <c r="J5" s="2">
        <v>297069708790</v>
      </c>
      <c r="K5" s="2">
        <v>207332754562</v>
      </c>
      <c r="L5" s="2">
        <v>43740000713</v>
      </c>
      <c r="M5" s="2">
        <v>203813889707</v>
      </c>
      <c r="N5" s="2">
        <v>532430265559</v>
      </c>
      <c r="O5" s="2">
        <v>617642035474</v>
      </c>
      <c r="P5" s="2">
        <v>146810810670</v>
      </c>
      <c r="Q5" s="2">
        <v>108704314259</v>
      </c>
      <c r="R5" s="2">
        <v>101189729804</v>
      </c>
      <c r="S5" s="2">
        <v>498638963150</v>
      </c>
      <c r="T5" s="2">
        <v>385385602053</v>
      </c>
      <c r="U5" s="6">
        <v>58460117256</v>
      </c>
      <c r="V5" s="6">
        <v>233324959716</v>
      </c>
      <c r="W5" s="6">
        <v>90581570485</v>
      </c>
      <c r="X5" s="6">
        <v>191597575730</v>
      </c>
      <c r="Y5" s="6">
        <v>80055383592</v>
      </c>
    </row>
    <row r="6" spans="1:25" ht="15">
      <c r="A6" s="1" t="s">
        <v>2</v>
      </c>
      <c r="B6" s="2">
        <v>10350697226</v>
      </c>
      <c r="C6" s="2">
        <v>39233710984</v>
      </c>
      <c r="D6" s="2">
        <v>69189562259</v>
      </c>
      <c r="E6" s="2">
        <v>123845784245</v>
      </c>
      <c r="F6" s="2">
        <v>2363023205</v>
      </c>
      <c r="G6" s="2">
        <v>2371881440</v>
      </c>
      <c r="H6" s="2">
        <v>113321725093</v>
      </c>
      <c r="I6" s="2">
        <v>8744214807</v>
      </c>
      <c r="J6" s="2">
        <v>54838832950</v>
      </c>
      <c r="K6" s="2">
        <v>98571302589</v>
      </c>
      <c r="L6" s="2">
        <v>1224608914</v>
      </c>
      <c r="M6" s="2">
        <v>6524745226</v>
      </c>
      <c r="N6" s="2">
        <v>33124910840</v>
      </c>
      <c r="O6" s="2">
        <v>36262624755</v>
      </c>
      <c r="P6" s="2">
        <v>32974986444</v>
      </c>
      <c r="Q6" s="2">
        <v>8201032980</v>
      </c>
      <c r="R6" s="2">
        <v>7775394782</v>
      </c>
      <c r="S6" s="2">
        <v>7279357180</v>
      </c>
      <c r="T6" s="2">
        <v>27553459168</v>
      </c>
      <c r="U6" s="6">
        <v>3432183593</v>
      </c>
      <c r="V6" s="6">
        <v>31358229875</v>
      </c>
      <c r="W6" s="6">
        <v>21525930420</v>
      </c>
      <c r="X6" s="6">
        <v>32533354852</v>
      </c>
      <c r="Y6" s="6">
        <v>2313242707</v>
      </c>
    </row>
    <row r="7" spans="1:25" ht="15">
      <c r="A7" s="1" t="s">
        <v>3</v>
      </c>
      <c r="B7" s="2">
        <v>61939786595</v>
      </c>
      <c r="C7" s="2">
        <v>139511458095</v>
      </c>
      <c r="D7" s="2">
        <v>615404188352</v>
      </c>
      <c r="E7" s="2">
        <v>978637527389</v>
      </c>
      <c r="F7" s="2">
        <v>199837661815</v>
      </c>
      <c r="G7" s="2">
        <v>76813392823</v>
      </c>
      <c r="H7" s="2">
        <v>489076822849</v>
      </c>
      <c r="I7" s="2">
        <v>77280696510</v>
      </c>
      <c r="J7" s="2">
        <v>92781894255</v>
      </c>
      <c r="K7" s="2">
        <v>46524073413</v>
      </c>
      <c r="L7" s="2">
        <v>16557522833</v>
      </c>
      <c r="M7" s="2">
        <v>145496110717</v>
      </c>
      <c r="N7" s="2">
        <v>421653972648</v>
      </c>
      <c r="O7" s="2">
        <v>425030024806</v>
      </c>
      <c r="P7" s="2">
        <v>79115034656</v>
      </c>
      <c r="Q7" s="2">
        <v>54027078074</v>
      </c>
      <c r="R7" s="2">
        <v>82885999951</v>
      </c>
      <c r="S7" s="2">
        <v>411006948453</v>
      </c>
      <c r="T7" s="2">
        <v>200267983689</v>
      </c>
      <c r="U7" s="6">
        <v>46749241316</v>
      </c>
      <c r="V7" s="6">
        <v>123279674165</v>
      </c>
      <c r="W7" s="6">
        <v>43075956270</v>
      </c>
      <c r="X7" s="6">
        <v>114616846137</v>
      </c>
      <c r="Y7" s="6">
        <v>33587840338</v>
      </c>
    </row>
    <row r="8" spans="1:25" ht="15">
      <c r="A8" s="1" t="s">
        <v>4</v>
      </c>
      <c r="B8" s="2">
        <v>-3080540636</v>
      </c>
      <c r="C8" s="2">
        <v>-16729172649</v>
      </c>
      <c r="D8" s="2">
        <v>-2551760449</v>
      </c>
      <c r="E8" s="2">
        <v>-18338119366</v>
      </c>
      <c r="F8" s="2">
        <v>0</v>
      </c>
      <c r="G8" s="2">
        <v>0</v>
      </c>
      <c r="H8" s="2">
        <v>-10882783791</v>
      </c>
      <c r="I8" s="2">
        <v>-3886190476</v>
      </c>
      <c r="J8" s="2">
        <v>0</v>
      </c>
      <c r="K8" s="2">
        <v>0</v>
      </c>
      <c r="L8" s="2">
        <v>-165603295</v>
      </c>
      <c r="M8" s="2">
        <v>0</v>
      </c>
      <c r="N8" s="2">
        <v>-1641826103</v>
      </c>
      <c r="O8" s="2">
        <v>-16562581757</v>
      </c>
      <c r="P8" s="2">
        <v>-431018700</v>
      </c>
      <c r="Q8" s="2">
        <v>-288033078</v>
      </c>
      <c r="R8" s="2">
        <v>0</v>
      </c>
      <c r="S8" s="2">
        <v>-2636498235</v>
      </c>
      <c r="T8" s="2">
        <v>0</v>
      </c>
      <c r="U8" s="6">
        <v>0</v>
      </c>
      <c r="V8" s="6">
        <v>-13888014677</v>
      </c>
      <c r="W8" s="6">
        <v>0</v>
      </c>
      <c r="X8" s="6">
        <v>-2032406646</v>
      </c>
      <c r="Y8" s="6">
        <v>-1066308663</v>
      </c>
    </row>
    <row r="9" spans="1:25" ht="15">
      <c r="A9" s="1" t="s">
        <v>5</v>
      </c>
      <c r="B9" s="2">
        <v>51403878028</v>
      </c>
      <c r="C9" s="2">
        <v>50729747926</v>
      </c>
      <c r="D9" s="2">
        <v>387619452438</v>
      </c>
      <c r="E9" s="2">
        <v>524073575943</v>
      </c>
      <c r="F9" s="2">
        <v>68591508887</v>
      </c>
      <c r="G9" s="2">
        <v>39216840610</v>
      </c>
      <c r="H9" s="2">
        <v>226640852386</v>
      </c>
      <c r="I9" s="2">
        <v>54885504590</v>
      </c>
      <c r="J9" s="2">
        <v>149333587011</v>
      </c>
      <c r="K9" s="2">
        <v>61653928075</v>
      </c>
      <c r="L9" s="2">
        <v>24911210935</v>
      </c>
      <c r="M9" s="2">
        <v>51660920359</v>
      </c>
      <c r="N9" s="2">
        <v>68294149450</v>
      </c>
      <c r="O9" s="2">
        <v>155326088855</v>
      </c>
      <c r="P9" s="2">
        <v>34317488160</v>
      </c>
      <c r="Q9" s="2">
        <v>41640473739</v>
      </c>
      <c r="R9" s="2">
        <v>10528358070</v>
      </c>
      <c r="S9" s="2">
        <v>80517023753</v>
      </c>
      <c r="T9" s="2">
        <v>157407818030</v>
      </c>
      <c r="U9" s="6">
        <v>7992881741</v>
      </c>
      <c r="V9" s="6">
        <v>78484497769</v>
      </c>
      <c r="W9" s="6">
        <v>25846225020</v>
      </c>
      <c r="X9" s="6">
        <v>44426361167</v>
      </c>
      <c r="Y9" s="6">
        <v>44154300547</v>
      </c>
    </row>
    <row r="10" spans="1:25" ht="15">
      <c r="A10" s="1" t="s">
        <v>6</v>
      </c>
      <c r="B10" s="2">
        <v>0</v>
      </c>
      <c r="C10" s="2">
        <v>1060835728</v>
      </c>
      <c r="D10" s="2">
        <v>49864310165</v>
      </c>
      <c r="E10" s="2">
        <v>1174840069</v>
      </c>
      <c r="F10" s="2">
        <v>17604990397</v>
      </c>
      <c r="G10" s="2">
        <v>25400513</v>
      </c>
      <c r="H10" s="2">
        <v>651675102</v>
      </c>
      <c r="I10" s="2">
        <v>0</v>
      </c>
      <c r="J10" s="2">
        <v>115394574</v>
      </c>
      <c r="K10" s="2">
        <v>583450485</v>
      </c>
      <c r="L10" s="2">
        <v>1046658031</v>
      </c>
      <c r="M10" s="2">
        <v>132113405</v>
      </c>
      <c r="N10" s="2">
        <v>9357232621</v>
      </c>
      <c r="O10" s="2">
        <v>1023297058</v>
      </c>
      <c r="P10" s="2">
        <v>403301410</v>
      </c>
      <c r="Q10" s="2">
        <v>4835729466</v>
      </c>
      <c r="R10" s="2">
        <v>-22999</v>
      </c>
      <c r="S10" s="2">
        <v>-164366236</v>
      </c>
      <c r="T10" s="2">
        <v>156341166</v>
      </c>
      <c r="U10" s="6">
        <v>285810606</v>
      </c>
      <c r="V10" s="6">
        <v>202557907</v>
      </c>
      <c r="W10" s="6">
        <v>133458775</v>
      </c>
      <c r="X10" s="6">
        <v>21013574</v>
      </c>
      <c r="Y10" s="6">
        <v>0</v>
      </c>
    </row>
    <row r="11" spans="1:25" ht="15">
      <c r="A11" s="1" t="s">
        <v>7</v>
      </c>
      <c r="B11" s="2">
        <v>68914407087</v>
      </c>
      <c r="C11" s="2">
        <v>97761529102</v>
      </c>
      <c r="D11" s="2">
        <v>1415236138204</v>
      </c>
      <c r="E11" s="2">
        <v>742666295377</v>
      </c>
      <c r="F11" s="2">
        <v>132829036835</v>
      </c>
      <c r="G11" s="2">
        <v>41018585355</v>
      </c>
      <c r="H11" s="2">
        <v>1158357996030</v>
      </c>
      <c r="I11" s="2">
        <v>292273936907</v>
      </c>
      <c r="J11" s="2">
        <v>472430078222</v>
      </c>
      <c r="K11" s="2">
        <v>89175891112</v>
      </c>
      <c r="L11" s="2">
        <v>39394987245</v>
      </c>
      <c r="M11" s="2">
        <v>169908822492</v>
      </c>
      <c r="N11" s="2">
        <v>622125628551</v>
      </c>
      <c r="O11" s="2">
        <v>318958428027</v>
      </c>
      <c r="P11" s="2">
        <v>128191986165</v>
      </c>
      <c r="Q11" s="2">
        <v>64054835862</v>
      </c>
      <c r="R11" s="2">
        <v>34006245644</v>
      </c>
      <c r="S11" s="2">
        <v>253777884668</v>
      </c>
      <c r="T11" s="2">
        <v>146793530780</v>
      </c>
      <c r="U11" s="6">
        <v>35642698489</v>
      </c>
      <c r="V11" s="6">
        <v>92490445533</v>
      </c>
      <c r="W11" s="6">
        <v>141396781239</v>
      </c>
      <c r="X11" s="6">
        <v>224982224319</v>
      </c>
      <c r="Y11" s="6">
        <v>11796785824</v>
      </c>
    </row>
    <row r="12" spans="1:25" ht="15">
      <c r="A12" s="1" t="s">
        <v>8</v>
      </c>
      <c r="B12" s="2">
        <v>0</v>
      </c>
      <c r="C12" s="2">
        <v>5000000000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1135000000</v>
      </c>
      <c r="P12" s="2">
        <v>0</v>
      </c>
      <c r="Q12" s="2">
        <v>1385100950</v>
      </c>
      <c r="R12" s="2">
        <v>0</v>
      </c>
      <c r="S12" s="2">
        <v>0</v>
      </c>
      <c r="T12" s="2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</row>
    <row r="13" spans="1:25" ht="15">
      <c r="A13" s="1" t="s">
        <v>3</v>
      </c>
      <c r="B13" s="2">
        <v>0</v>
      </c>
      <c r="C13" s="2">
        <v>51888041700</v>
      </c>
      <c r="D13" s="2">
        <v>728283010449</v>
      </c>
      <c r="E13" s="2">
        <v>206305081806</v>
      </c>
      <c r="F13" s="2">
        <v>11253604328</v>
      </c>
      <c r="G13" s="2">
        <v>6039684375</v>
      </c>
      <c r="H13" s="2">
        <v>483449147359</v>
      </c>
      <c r="I13" s="2">
        <v>60013943722</v>
      </c>
      <c r="J13" s="2">
        <v>0</v>
      </c>
      <c r="K13" s="2">
        <v>22846873593</v>
      </c>
      <c r="L13" s="2">
        <v>2345838758</v>
      </c>
      <c r="M13" s="2">
        <v>50853049931</v>
      </c>
      <c r="N13" s="2">
        <v>335091995873</v>
      </c>
      <c r="O13" s="2">
        <v>143138462888</v>
      </c>
      <c r="P13" s="2">
        <v>59109871188</v>
      </c>
      <c r="Q13" s="2">
        <v>16421740102</v>
      </c>
      <c r="R13" s="2">
        <v>9282327271</v>
      </c>
      <c r="S13" s="2">
        <v>13393699372</v>
      </c>
      <c r="T13" s="2">
        <v>0</v>
      </c>
      <c r="U13" s="6">
        <v>314388596</v>
      </c>
      <c r="V13" s="6">
        <v>5173786708</v>
      </c>
      <c r="W13" s="6">
        <v>29102146358</v>
      </c>
      <c r="X13" s="6">
        <v>39579543105</v>
      </c>
      <c r="Y13" s="6">
        <v>6281271750</v>
      </c>
    </row>
    <row r="14" spans="1:25" ht="15">
      <c r="A14" s="1" t="s">
        <v>9</v>
      </c>
      <c r="B14" s="2">
        <v>0</v>
      </c>
      <c r="C14" s="2">
        <v>-209116020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-315581663</v>
      </c>
      <c r="L14" s="2">
        <v>-771227007</v>
      </c>
      <c r="M14" s="2">
        <v>-5538384793</v>
      </c>
      <c r="N14" s="2">
        <v>0</v>
      </c>
      <c r="O14" s="2">
        <v>0</v>
      </c>
      <c r="P14" s="2">
        <v>-3303512977</v>
      </c>
      <c r="Q14" s="2">
        <v>0</v>
      </c>
      <c r="R14" s="2">
        <v>0</v>
      </c>
      <c r="S14" s="2">
        <v>-137059673</v>
      </c>
      <c r="T14" s="2">
        <v>0</v>
      </c>
      <c r="U14" s="6">
        <v>-7646269219</v>
      </c>
      <c r="V14" s="6">
        <v>-2682489452</v>
      </c>
      <c r="W14" s="6">
        <v>0</v>
      </c>
      <c r="X14" s="6">
        <v>-2942329104</v>
      </c>
      <c r="Y14" s="6">
        <v>0</v>
      </c>
    </row>
    <row r="15" spans="1:25" ht="15">
      <c r="A15" s="1" t="s">
        <v>10</v>
      </c>
      <c r="B15" s="2">
        <v>8611501964</v>
      </c>
      <c r="C15" s="2">
        <v>10584500000</v>
      </c>
      <c r="D15" s="2">
        <v>93292639656</v>
      </c>
      <c r="E15" s="2">
        <v>77884087215</v>
      </c>
      <c r="F15" s="2">
        <v>34930385645</v>
      </c>
      <c r="G15" s="2">
        <v>0</v>
      </c>
      <c r="H15" s="2">
        <v>67661275031</v>
      </c>
      <c r="I15" s="2">
        <v>31126679530</v>
      </c>
      <c r="J15" s="2">
        <v>4513886538</v>
      </c>
      <c r="K15" s="2">
        <v>6858642187</v>
      </c>
      <c r="L15" s="2">
        <v>10617087463</v>
      </c>
      <c r="M15" s="2">
        <v>17335286364</v>
      </c>
      <c r="N15" s="2">
        <v>52256057852</v>
      </c>
      <c r="O15" s="2">
        <v>30100648282</v>
      </c>
      <c r="P15" s="2">
        <v>8908824287</v>
      </c>
      <c r="Q15" s="2">
        <v>11321283859</v>
      </c>
      <c r="R15" s="2">
        <v>0</v>
      </c>
      <c r="S15" s="2">
        <v>10504219338</v>
      </c>
      <c r="T15" s="2">
        <v>15690410622</v>
      </c>
      <c r="U15" s="6">
        <v>1110360505</v>
      </c>
      <c r="V15" s="6">
        <v>8310932784</v>
      </c>
      <c r="W15" s="6">
        <v>31415339581</v>
      </c>
      <c r="X15" s="6">
        <v>3303366914</v>
      </c>
      <c r="Y15" s="6">
        <v>479000000</v>
      </c>
    </row>
    <row r="16" spans="1:25" ht="15">
      <c r="A16" s="1" t="s">
        <v>11</v>
      </c>
      <c r="B16" s="2">
        <v>60302905123</v>
      </c>
      <c r="C16" s="2">
        <v>29746141765</v>
      </c>
      <c r="D16" s="2">
        <v>586208761489</v>
      </c>
      <c r="E16" s="2">
        <v>420854562490</v>
      </c>
      <c r="F16" s="2">
        <v>86642865044</v>
      </c>
      <c r="G16" s="2">
        <v>34978900980</v>
      </c>
      <c r="H16" s="2">
        <v>606946791000</v>
      </c>
      <c r="I16" s="2">
        <v>201133313655</v>
      </c>
      <c r="J16" s="2">
        <v>467776589429</v>
      </c>
      <c r="K16" s="2">
        <v>59454011695</v>
      </c>
      <c r="L16" s="2">
        <v>26029776499</v>
      </c>
      <c r="M16" s="2">
        <v>96595205684</v>
      </c>
      <c r="N16" s="2">
        <v>228572524128</v>
      </c>
      <c r="O16" s="2">
        <v>144584316857</v>
      </c>
      <c r="P16" s="2">
        <v>60173290690</v>
      </c>
      <c r="Q16" s="2">
        <v>34926710951</v>
      </c>
      <c r="R16" s="2">
        <v>24712968073</v>
      </c>
      <c r="S16" s="2">
        <v>215668595309</v>
      </c>
      <c r="T16" s="2">
        <v>131103120158</v>
      </c>
      <c r="U16" s="6">
        <v>34146340005</v>
      </c>
      <c r="V16" s="6">
        <v>76823536123</v>
      </c>
      <c r="W16" s="6">
        <v>80770795300</v>
      </c>
      <c r="X16" s="6">
        <v>181593043877</v>
      </c>
      <c r="Y16" s="6">
        <v>5036514074</v>
      </c>
    </row>
    <row r="17" spans="1:25" ht="15">
      <c r="A17" s="1" t="s">
        <v>6</v>
      </c>
      <c r="B17" s="2">
        <v>0</v>
      </c>
      <c r="C17" s="2">
        <v>542845637</v>
      </c>
      <c r="D17" s="2">
        <v>7451726610</v>
      </c>
      <c r="E17" s="2">
        <v>37622563866</v>
      </c>
      <c r="F17" s="2">
        <v>2181818</v>
      </c>
      <c r="G17" s="2">
        <v>0</v>
      </c>
      <c r="H17" s="2">
        <v>300782640</v>
      </c>
      <c r="I17" s="2">
        <v>0</v>
      </c>
      <c r="J17" s="2">
        <v>139602255</v>
      </c>
      <c r="K17" s="2">
        <v>16363637</v>
      </c>
      <c r="L17" s="2">
        <v>402284525</v>
      </c>
      <c r="M17" s="2">
        <v>5125280513</v>
      </c>
      <c r="N17" s="2">
        <v>6205050698</v>
      </c>
      <c r="O17" s="2">
        <v>0</v>
      </c>
      <c r="P17" s="2">
        <v>0</v>
      </c>
      <c r="Q17" s="2">
        <v>0</v>
      </c>
      <c r="R17" s="2">
        <v>10950300</v>
      </c>
      <c r="S17" s="2">
        <v>14211370649</v>
      </c>
      <c r="T17" s="2">
        <v>0</v>
      </c>
      <c r="U17" s="6">
        <v>71609383</v>
      </c>
      <c r="V17" s="6">
        <v>2182189918</v>
      </c>
      <c r="W17" s="6">
        <v>108500000</v>
      </c>
      <c r="X17" s="6">
        <v>506270423</v>
      </c>
      <c r="Y17" s="6">
        <v>0</v>
      </c>
    </row>
    <row r="18" spans="8:25" ht="15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  <c r="V18" s="6"/>
      <c r="W18" s="6"/>
      <c r="X18" s="6"/>
      <c r="Y18" s="6"/>
    </row>
    <row r="19" spans="1:25" ht="15.75">
      <c r="A19" s="9" t="s">
        <v>12</v>
      </c>
      <c r="B19" s="10">
        <v>129708890967</v>
      </c>
      <c r="C19" s="10">
        <v>316413246894</v>
      </c>
      <c r="D19" s="10">
        <v>1422220922985</v>
      </c>
      <c r="E19" s="10">
        <v>1523499523024</v>
      </c>
      <c r="F19" s="10">
        <v>353470883989</v>
      </c>
      <c r="G19" s="10">
        <v>125034601686</v>
      </c>
      <c r="H19" s="10">
        <v>1247829668958</v>
      </c>
      <c r="I19" s="10">
        <v>221363048899</v>
      </c>
      <c r="J19" s="10">
        <v>383952550280</v>
      </c>
      <c r="K19" s="10">
        <v>184857580406</v>
      </c>
      <c r="L19" s="10">
        <v>64803793740</v>
      </c>
      <c r="M19" s="10">
        <v>290257403045</v>
      </c>
      <c r="N19" s="10">
        <v>820882802193</v>
      </c>
      <c r="O19" s="10">
        <v>693459024372</v>
      </c>
      <c r="P19" s="10">
        <v>190280798632</v>
      </c>
      <c r="Q19" s="10">
        <v>143262432345</v>
      </c>
      <c r="R19" s="10">
        <v>102022196635</v>
      </c>
      <c r="S19" s="10">
        <v>611492589563</v>
      </c>
      <c r="T19" s="10">
        <v>354580834984</v>
      </c>
      <c r="U19" s="11">
        <v>68069771077</v>
      </c>
      <c r="V19" s="11">
        <v>202439955217</v>
      </c>
      <c r="W19" s="11">
        <v>139325227454</v>
      </c>
      <c r="X19" s="11">
        <v>223750250351</v>
      </c>
      <c r="Y19" s="11">
        <v>75789751687</v>
      </c>
    </row>
    <row r="20" spans="1:25" ht="15">
      <c r="A20" s="1" t="s">
        <v>13</v>
      </c>
      <c r="B20" s="2">
        <v>119291839929</v>
      </c>
      <c r="C20" s="2">
        <v>229302275242</v>
      </c>
      <c r="D20" s="2">
        <v>874466891325</v>
      </c>
      <c r="E20" s="2">
        <v>1191441168932</v>
      </c>
      <c r="F20" s="2">
        <v>319995101432</v>
      </c>
      <c r="G20" s="2">
        <v>88994651827</v>
      </c>
      <c r="H20" s="2">
        <v>770577519461</v>
      </c>
      <c r="I20" s="2">
        <v>201466372163</v>
      </c>
      <c r="J20" s="2">
        <v>301450352752</v>
      </c>
      <c r="K20" s="2">
        <v>158700330625</v>
      </c>
      <c r="L20" s="2">
        <v>41620745582</v>
      </c>
      <c r="M20" s="2">
        <v>189011468793</v>
      </c>
      <c r="N20" s="2">
        <v>452680882793</v>
      </c>
      <c r="O20" s="2">
        <v>472510055400</v>
      </c>
      <c r="P20" s="2">
        <v>155056183183</v>
      </c>
      <c r="Q20" s="2">
        <v>98872320553</v>
      </c>
      <c r="R20" s="2">
        <v>87532644526</v>
      </c>
      <c r="S20" s="2">
        <v>501901430545</v>
      </c>
      <c r="T20" s="2">
        <v>328501016834</v>
      </c>
      <c r="U20" s="6">
        <v>62286166546</v>
      </c>
      <c r="V20" s="6">
        <v>161918047793</v>
      </c>
      <c r="W20" s="6">
        <v>114875033115</v>
      </c>
      <c r="X20" s="6">
        <v>106906163900</v>
      </c>
      <c r="Y20" s="6">
        <v>63508246687</v>
      </c>
    </row>
    <row r="21" spans="1:25" ht="15">
      <c r="A21" s="1" t="s">
        <v>14</v>
      </c>
      <c r="B21" s="2">
        <v>88265040819</v>
      </c>
      <c r="C21" s="2">
        <v>224552381727</v>
      </c>
      <c r="D21" s="2">
        <v>733966117364</v>
      </c>
      <c r="E21" s="2">
        <v>790716778258</v>
      </c>
      <c r="F21" s="2">
        <v>219985056827</v>
      </c>
      <c r="G21" s="2">
        <v>40452681648</v>
      </c>
      <c r="H21" s="2">
        <v>670608239873</v>
      </c>
      <c r="I21" s="2">
        <v>184556203085</v>
      </c>
      <c r="J21" s="2">
        <v>50000000000</v>
      </c>
      <c r="K21" s="2">
        <v>142728278456</v>
      </c>
      <c r="L21" s="2">
        <v>29996891887</v>
      </c>
      <c r="M21" s="2">
        <v>140140079645</v>
      </c>
      <c r="N21" s="2">
        <v>413487099695</v>
      </c>
      <c r="O21" s="2">
        <v>212733348299</v>
      </c>
      <c r="P21" s="2">
        <v>122014523054</v>
      </c>
      <c r="Q21" s="2">
        <v>65822387262</v>
      </c>
      <c r="R21" s="2">
        <v>42640953395</v>
      </c>
      <c r="S21" s="2">
        <v>210121801485</v>
      </c>
      <c r="T21" s="2">
        <v>247817949845</v>
      </c>
      <c r="U21" s="6">
        <v>24939888114</v>
      </c>
      <c r="V21" s="6">
        <v>82140076246</v>
      </c>
      <c r="W21" s="6">
        <v>104592472027</v>
      </c>
      <c r="X21" s="6">
        <v>72977689559</v>
      </c>
      <c r="Y21" s="6">
        <v>19886873187</v>
      </c>
    </row>
    <row r="22" spans="1:25" ht="15">
      <c r="A22" s="1" t="s">
        <v>15</v>
      </c>
      <c r="B22" s="2">
        <v>10093117009</v>
      </c>
      <c r="C22" s="2">
        <v>99314077314</v>
      </c>
      <c r="D22" s="2">
        <v>364431242134</v>
      </c>
      <c r="E22" s="2">
        <v>31794801497</v>
      </c>
      <c r="F22" s="2">
        <v>0</v>
      </c>
      <c r="G22" s="2">
        <v>4669926057</v>
      </c>
      <c r="H22" s="2">
        <v>355310939390</v>
      </c>
      <c r="I22" s="2">
        <v>60771216712</v>
      </c>
      <c r="J22" s="2">
        <v>0</v>
      </c>
      <c r="K22" s="2">
        <v>69751006342</v>
      </c>
      <c r="L22" s="2">
        <v>3618697365</v>
      </c>
      <c r="M22" s="2">
        <v>14239415035</v>
      </c>
      <c r="N22" s="2">
        <v>110111969815</v>
      </c>
      <c r="O22" s="2">
        <v>223189763</v>
      </c>
      <c r="P22" s="2">
        <v>47210065243</v>
      </c>
      <c r="Q22" s="2">
        <v>384424373</v>
      </c>
      <c r="R22" s="2">
        <v>0</v>
      </c>
      <c r="S22" s="2">
        <v>0</v>
      </c>
      <c r="T22" s="2">
        <v>61533595927</v>
      </c>
      <c r="U22" s="6">
        <v>185568316</v>
      </c>
      <c r="V22" s="6">
        <v>97774192</v>
      </c>
      <c r="W22" s="6">
        <v>48071134091</v>
      </c>
      <c r="X22" s="6">
        <v>41238411936</v>
      </c>
      <c r="Y22" s="6">
        <v>40866716</v>
      </c>
    </row>
    <row r="23" spans="1:25" ht="15">
      <c r="A23" s="1" t="s">
        <v>16</v>
      </c>
      <c r="B23" s="2">
        <v>14059350297</v>
      </c>
      <c r="C23" s="2">
        <v>104587453187</v>
      </c>
      <c r="D23" s="2">
        <v>285390025384</v>
      </c>
      <c r="E23" s="2">
        <v>73564039806</v>
      </c>
      <c r="F23" s="2">
        <v>0</v>
      </c>
      <c r="G23" s="2">
        <v>0</v>
      </c>
      <c r="H23" s="2">
        <v>263072161729</v>
      </c>
      <c r="I23" s="2">
        <v>20089117810</v>
      </c>
      <c r="J23" s="2">
        <v>0</v>
      </c>
      <c r="K23" s="2">
        <v>71283699045</v>
      </c>
      <c r="L23" s="2">
        <v>15730695286</v>
      </c>
      <c r="M23" s="2">
        <v>9198843837</v>
      </c>
      <c r="N23" s="2">
        <v>45946789015</v>
      </c>
      <c r="O23" s="2">
        <v>0</v>
      </c>
      <c r="P23" s="2">
        <v>54918833345</v>
      </c>
      <c r="Q23" s="2">
        <v>19527088320</v>
      </c>
      <c r="R23" s="2">
        <v>821864999</v>
      </c>
      <c r="S23" s="2">
        <v>0</v>
      </c>
      <c r="T23" s="2">
        <v>7857172425</v>
      </c>
      <c r="U23" s="6">
        <v>2001752451</v>
      </c>
      <c r="V23" s="6">
        <v>11769933130</v>
      </c>
      <c r="W23" s="6">
        <v>15173920000</v>
      </c>
      <c r="X23" s="6">
        <v>31206810226</v>
      </c>
      <c r="Y23" s="6">
        <v>0</v>
      </c>
    </row>
    <row r="24" spans="1:25" ht="15">
      <c r="A24" s="1" t="s">
        <v>17</v>
      </c>
      <c r="B24" s="2">
        <v>466637671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4000000000</v>
      </c>
      <c r="M24" s="2">
        <v>0</v>
      </c>
      <c r="N24" s="2">
        <v>6463950000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</row>
    <row r="25" spans="1:25" ht="15">
      <c r="A25" s="1" t="s">
        <v>18</v>
      </c>
      <c r="B25" s="2">
        <v>63021893817</v>
      </c>
      <c r="C25" s="2">
        <v>0</v>
      </c>
      <c r="D25" s="2">
        <v>51214499683</v>
      </c>
      <c r="E25" s="2">
        <v>592998285818</v>
      </c>
      <c r="F25" s="2">
        <v>224890908103</v>
      </c>
      <c r="G25" s="2">
        <v>34824753752</v>
      </c>
      <c r="H25" s="2">
        <v>36270609828</v>
      </c>
      <c r="I25" s="2">
        <v>101515827307</v>
      </c>
      <c r="J25" s="2">
        <v>50000000000</v>
      </c>
      <c r="K25" s="2">
        <v>0</v>
      </c>
      <c r="L25" s="2">
        <v>419012022</v>
      </c>
      <c r="M25" s="2">
        <v>132611218155</v>
      </c>
      <c r="N25" s="2">
        <v>241640370704</v>
      </c>
      <c r="O25" s="2">
        <v>210876734361</v>
      </c>
      <c r="P25" s="2">
        <v>18099200000</v>
      </c>
      <c r="Q25" s="2">
        <v>41669544409</v>
      </c>
      <c r="R25" s="2">
        <v>38265517448</v>
      </c>
      <c r="S25" s="2">
        <v>204849424625</v>
      </c>
      <c r="T25" s="2">
        <v>174300828825</v>
      </c>
      <c r="U25" s="6">
        <v>22294123140</v>
      </c>
      <c r="V25" s="6">
        <v>68656086730</v>
      </c>
      <c r="W25" s="6">
        <v>40000000000</v>
      </c>
      <c r="X25" s="6">
        <v>0</v>
      </c>
      <c r="Y25" s="6">
        <v>14846742949</v>
      </c>
    </row>
    <row r="26" spans="1:25" ht="15">
      <c r="A26" s="1" t="s">
        <v>19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6">
        <v>0</v>
      </c>
      <c r="V26" s="6">
        <v>0</v>
      </c>
      <c r="W26" s="6">
        <v>0</v>
      </c>
      <c r="X26" s="6">
        <v>0</v>
      </c>
      <c r="Y26" s="6">
        <v>4502123695</v>
      </c>
    </row>
    <row r="27" spans="1:25" ht="15">
      <c r="A27" s="1" t="s">
        <v>20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2439003410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</row>
    <row r="28" spans="1:25" ht="15">
      <c r="A28" s="1" t="s">
        <v>21</v>
      </c>
      <c r="B28" s="2">
        <v>31026799110</v>
      </c>
      <c r="C28" s="2">
        <v>4749893515</v>
      </c>
      <c r="D28" s="2">
        <v>140500773961</v>
      </c>
      <c r="E28" s="2">
        <v>400724390674</v>
      </c>
      <c r="F28" s="2">
        <v>100010044605</v>
      </c>
      <c r="G28" s="2">
        <v>48541970179</v>
      </c>
      <c r="H28" s="2">
        <v>99969279588</v>
      </c>
      <c r="I28" s="2">
        <v>16910169078</v>
      </c>
      <c r="J28" s="2">
        <v>251450352752</v>
      </c>
      <c r="K28" s="2">
        <v>15972052169</v>
      </c>
      <c r="L28" s="2">
        <v>11623853695</v>
      </c>
      <c r="M28" s="2">
        <v>48871389148</v>
      </c>
      <c r="N28" s="2">
        <v>39193783098</v>
      </c>
      <c r="O28" s="2">
        <v>259776707101</v>
      </c>
      <c r="P28" s="2">
        <v>33041660129</v>
      </c>
      <c r="Q28" s="2">
        <v>33049933291</v>
      </c>
      <c r="R28" s="2">
        <v>44891691131</v>
      </c>
      <c r="S28" s="2">
        <v>291779629060</v>
      </c>
      <c r="T28" s="2">
        <v>80683066989</v>
      </c>
      <c r="U28" s="6">
        <v>37346278432</v>
      </c>
      <c r="V28" s="6">
        <v>79777971547</v>
      </c>
      <c r="W28" s="6">
        <v>10282561088</v>
      </c>
      <c r="X28" s="6">
        <v>33928474341</v>
      </c>
      <c r="Y28" s="6">
        <v>43621373500</v>
      </c>
    </row>
    <row r="29" spans="1:25" ht="15">
      <c r="A29" s="1" t="s">
        <v>22</v>
      </c>
      <c r="B29" s="2">
        <v>44423877</v>
      </c>
      <c r="C29" s="2">
        <v>206854903</v>
      </c>
      <c r="D29" s="2">
        <v>11809065375</v>
      </c>
      <c r="E29" s="2">
        <v>90958957824</v>
      </c>
      <c r="F29" s="2">
        <v>1299996337</v>
      </c>
      <c r="G29" s="2">
        <v>2001360894</v>
      </c>
      <c r="H29" s="2">
        <v>7048776246</v>
      </c>
      <c r="I29" s="2">
        <v>46737313</v>
      </c>
      <c r="J29" s="2">
        <v>834885440</v>
      </c>
      <c r="K29" s="2">
        <v>1932063720</v>
      </c>
      <c r="L29" s="2">
        <v>2525926962</v>
      </c>
      <c r="M29" s="2">
        <v>811112309</v>
      </c>
      <c r="N29" s="2">
        <v>5659</v>
      </c>
      <c r="O29" s="2">
        <v>7170983060</v>
      </c>
      <c r="P29" s="2">
        <v>901092411</v>
      </c>
      <c r="Q29" s="2">
        <v>686006578</v>
      </c>
      <c r="R29" s="2">
        <v>53868264</v>
      </c>
      <c r="S29" s="2">
        <v>1095093322</v>
      </c>
      <c r="T29" s="2">
        <v>410945891</v>
      </c>
      <c r="U29" s="6">
        <v>0</v>
      </c>
      <c r="V29" s="6">
        <v>64706591</v>
      </c>
      <c r="W29" s="6">
        <v>0</v>
      </c>
      <c r="X29" s="6">
        <v>2080872197</v>
      </c>
      <c r="Y29" s="6">
        <v>754629637</v>
      </c>
    </row>
    <row r="30" spans="1:25" ht="15">
      <c r="A30" s="1" t="s">
        <v>23</v>
      </c>
      <c r="B30" s="2">
        <v>10417051038</v>
      </c>
      <c r="C30" s="2">
        <v>87110971652</v>
      </c>
      <c r="D30" s="2">
        <v>547754031660</v>
      </c>
      <c r="E30" s="2">
        <v>332058354092</v>
      </c>
      <c r="F30" s="2">
        <v>33475782557</v>
      </c>
      <c r="G30" s="2">
        <v>36039949859</v>
      </c>
      <c r="H30" s="2">
        <v>477252149497</v>
      </c>
      <c r="I30" s="2">
        <v>19896676736</v>
      </c>
      <c r="J30" s="2">
        <v>82502197528</v>
      </c>
      <c r="K30" s="2">
        <v>26157249781</v>
      </c>
      <c r="L30" s="2">
        <v>23183048158</v>
      </c>
      <c r="M30" s="2">
        <v>101245934252</v>
      </c>
      <c r="N30" s="2">
        <v>368201919400</v>
      </c>
      <c r="O30" s="2">
        <v>220948968972</v>
      </c>
      <c r="P30" s="2">
        <v>35224615449</v>
      </c>
      <c r="Q30" s="2">
        <v>44390111792</v>
      </c>
      <c r="R30" s="2">
        <v>14489552109</v>
      </c>
      <c r="S30" s="2">
        <v>109591159018</v>
      </c>
      <c r="T30" s="2">
        <v>26079818150</v>
      </c>
      <c r="U30" s="6">
        <v>5783604531</v>
      </c>
      <c r="V30" s="6">
        <v>40521907424</v>
      </c>
      <c r="W30" s="6">
        <v>24450194339</v>
      </c>
      <c r="X30" s="6">
        <v>116844086451</v>
      </c>
      <c r="Y30" s="6">
        <v>12281505000</v>
      </c>
    </row>
    <row r="31" spans="1:25" ht="15">
      <c r="A31" s="1" t="s">
        <v>14</v>
      </c>
      <c r="B31" s="2">
        <v>9270454321</v>
      </c>
      <c r="C31" s="2">
        <v>86799859980</v>
      </c>
      <c r="D31" s="2">
        <v>547754031660</v>
      </c>
      <c r="E31" s="2">
        <v>278210100588</v>
      </c>
      <c r="F31" s="2">
        <v>32471439375</v>
      </c>
      <c r="G31" s="2">
        <v>36039949859</v>
      </c>
      <c r="H31" s="2">
        <v>379638980604</v>
      </c>
      <c r="I31" s="2">
        <v>14376583254</v>
      </c>
      <c r="J31" s="2">
        <v>0</v>
      </c>
      <c r="K31" s="2">
        <v>18380759344</v>
      </c>
      <c r="L31" s="2">
        <v>22940484423</v>
      </c>
      <c r="M31" s="2">
        <v>98388508020</v>
      </c>
      <c r="N31" s="2">
        <v>368201919400</v>
      </c>
      <c r="O31" s="2">
        <v>168788521038</v>
      </c>
      <c r="P31" s="2">
        <v>14800048253</v>
      </c>
      <c r="Q31" s="2">
        <v>36342060538</v>
      </c>
      <c r="R31" s="2">
        <v>55790543</v>
      </c>
      <c r="S31" s="2">
        <v>105652664522</v>
      </c>
      <c r="T31" s="2">
        <v>3231975000</v>
      </c>
      <c r="U31" s="6">
        <v>5783604531</v>
      </c>
      <c r="V31" s="6">
        <v>38104335165</v>
      </c>
      <c r="W31" s="6">
        <v>13675257138</v>
      </c>
      <c r="X31" s="6">
        <v>75843310727</v>
      </c>
      <c r="Y31" s="6">
        <v>12281505000</v>
      </c>
    </row>
    <row r="32" spans="1:25" ht="15">
      <c r="A32" s="1" t="s">
        <v>16</v>
      </c>
      <c r="B32" s="2">
        <v>1649563910</v>
      </c>
      <c r="C32" s="2">
        <v>86799859980</v>
      </c>
      <c r="D32" s="2">
        <v>382989213972</v>
      </c>
      <c r="E32" s="2">
        <v>116201959419</v>
      </c>
      <c r="F32" s="2">
        <v>0</v>
      </c>
      <c r="G32" s="2">
        <v>0</v>
      </c>
      <c r="H32" s="2">
        <v>359618398320</v>
      </c>
      <c r="I32" s="2">
        <v>14376583254</v>
      </c>
      <c r="J32" s="2">
        <v>0</v>
      </c>
      <c r="K32" s="2">
        <v>18380759344</v>
      </c>
      <c r="L32" s="2">
        <v>3251583074</v>
      </c>
      <c r="M32" s="2">
        <v>22356729057</v>
      </c>
      <c r="N32" s="2">
        <v>135005152436</v>
      </c>
      <c r="O32" s="2">
        <v>136855932755</v>
      </c>
      <c r="P32" s="2">
        <v>14800048253</v>
      </c>
      <c r="Q32" s="2">
        <v>20493852767</v>
      </c>
      <c r="R32" s="2">
        <v>0</v>
      </c>
      <c r="S32" s="2">
        <v>0</v>
      </c>
      <c r="T32" s="2">
        <v>0</v>
      </c>
      <c r="U32" s="6">
        <v>0</v>
      </c>
      <c r="V32" s="6">
        <v>0</v>
      </c>
      <c r="W32" s="6">
        <v>12352500003</v>
      </c>
      <c r="X32" s="6">
        <v>62780818877</v>
      </c>
      <c r="Y32" s="6">
        <v>0</v>
      </c>
    </row>
    <row r="33" spans="1:25" ht="15">
      <c r="A33" s="1" t="s">
        <v>17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12137545353</v>
      </c>
      <c r="M33" s="2">
        <v>0</v>
      </c>
      <c r="N33" s="2">
        <v>6165500000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6">
        <v>0</v>
      </c>
      <c r="V33" s="6">
        <v>3329836165</v>
      </c>
      <c r="W33" s="6">
        <v>0</v>
      </c>
      <c r="X33" s="6">
        <v>0</v>
      </c>
      <c r="Y33" s="6">
        <v>0</v>
      </c>
    </row>
    <row r="34" spans="1:25" ht="15">
      <c r="A34" s="1" t="s">
        <v>18</v>
      </c>
      <c r="B34" s="2">
        <v>7620890411</v>
      </c>
      <c r="C34" s="2">
        <v>0</v>
      </c>
      <c r="D34" s="2">
        <v>164764817688</v>
      </c>
      <c r="E34" s="2">
        <v>186304479117</v>
      </c>
      <c r="F34" s="2">
        <v>28080281130</v>
      </c>
      <c r="G34" s="2">
        <v>36039949859</v>
      </c>
      <c r="H34" s="2">
        <v>20020582284</v>
      </c>
      <c r="I34" s="2">
        <v>0</v>
      </c>
      <c r="J34" s="2">
        <v>0</v>
      </c>
      <c r="K34" s="2">
        <v>0</v>
      </c>
      <c r="L34" s="2">
        <v>7551355996</v>
      </c>
      <c r="M34" s="2">
        <v>76031778963</v>
      </c>
      <c r="N34" s="2">
        <v>227031266964</v>
      </c>
      <c r="O34" s="2">
        <v>31932588283</v>
      </c>
      <c r="P34" s="2">
        <v>0</v>
      </c>
      <c r="Q34" s="2">
        <v>14179269272</v>
      </c>
      <c r="R34" s="2">
        <v>2211300000</v>
      </c>
      <c r="S34" s="2">
        <v>97197218973</v>
      </c>
      <c r="T34" s="2">
        <v>3231975000</v>
      </c>
      <c r="U34" s="6">
        <v>5783604531</v>
      </c>
      <c r="V34" s="6">
        <v>34774499000</v>
      </c>
      <c r="W34" s="6">
        <v>0</v>
      </c>
      <c r="X34" s="6">
        <v>0</v>
      </c>
      <c r="Y34" s="6">
        <v>12281505000</v>
      </c>
    </row>
    <row r="35" spans="1:25" ht="15">
      <c r="A35" s="1" t="s">
        <v>19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6">
        <v>0</v>
      </c>
      <c r="V35" s="6">
        <v>0</v>
      </c>
      <c r="W35" s="6">
        <v>0</v>
      </c>
      <c r="X35" s="6">
        <v>12927900000</v>
      </c>
      <c r="Y35" s="6">
        <v>0</v>
      </c>
    </row>
    <row r="36" spans="1:25" ht="15">
      <c r="A36" s="1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pans="1:25" ht="15">
      <c r="A37" s="1" t="s">
        <v>21</v>
      </c>
      <c r="B37" s="2">
        <v>1146596717</v>
      </c>
      <c r="C37" s="2">
        <v>311111672</v>
      </c>
      <c r="D37" s="2">
        <v>0</v>
      </c>
      <c r="E37" s="2">
        <v>53848253504</v>
      </c>
      <c r="F37" s="2">
        <v>1004343182</v>
      </c>
      <c r="G37" s="2">
        <v>0</v>
      </c>
      <c r="H37" s="2">
        <v>97613168893</v>
      </c>
      <c r="I37" s="2">
        <v>5520093482</v>
      </c>
      <c r="J37" s="2">
        <v>82502197528</v>
      </c>
      <c r="K37" s="2">
        <v>7776490437</v>
      </c>
      <c r="L37" s="2">
        <v>242563735</v>
      </c>
      <c r="M37" s="2">
        <v>2857426232</v>
      </c>
      <c r="N37" s="2">
        <v>0</v>
      </c>
      <c r="O37" s="2">
        <v>52160447934</v>
      </c>
      <c r="P37" s="2">
        <v>20424567196</v>
      </c>
      <c r="Q37" s="2">
        <v>8048051254</v>
      </c>
      <c r="R37" s="2">
        <v>14433761566</v>
      </c>
      <c r="S37" s="2">
        <v>3938494496</v>
      </c>
      <c r="T37" s="2">
        <v>22847843150</v>
      </c>
      <c r="U37" s="6">
        <v>0</v>
      </c>
      <c r="V37" s="6">
        <v>2417572259</v>
      </c>
      <c r="W37" s="6">
        <v>10774937201</v>
      </c>
      <c r="X37" s="6">
        <v>41000775724</v>
      </c>
      <c r="Y37" s="6">
        <v>0</v>
      </c>
    </row>
    <row r="38" spans="1:25" ht="15">
      <c r="A38" s="1" t="s">
        <v>22</v>
      </c>
      <c r="B38" s="2">
        <v>1146596717</v>
      </c>
      <c r="C38" s="2">
        <v>0</v>
      </c>
      <c r="D38" s="2">
        <v>0</v>
      </c>
      <c r="E38" s="2">
        <v>53848253504</v>
      </c>
      <c r="F38" s="2">
        <v>1004343182</v>
      </c>
      <c r="G38" s="2">
        <v>0</v>
      </c>
      <c r="H38" s="2">
        <v>38004938339</v>
      </c>
      <c r="I38" s="2">
        <v>5520093482</v>
      </c>
      <c r="J38" s="2">
        <v>0</v>
      </c>
      <c r="K38" s="2">
        <v>7776490437</v>
      </c>
      <c r="L38" s="2">
        <v>242563735</v>
      </c>
      <c r="M38" s="2">
        <v>2857426232</v>
      </c>
      <c r="N38" s="2">
        <v>0</v>
      </c>
      <c r="O38" s="2">
        <v>52160447934</v>
      </c>
      <c r="P38" s="2">
        <v>20424567196</v>
      </c>
      <c r="Q38" s="2">
        <v>8048051254</v>
      </c>
      <c r="R38" s="2">
        <v>7976818297</v>
      </c>
      <c r="S38" s="2">
        <v>808868387</v>
      </c>
      <c r="T38" s="2">
        <v>22847843150</v>
      </c>
      <c r="U38" s="6">
        <v>0</v>
      </c>
      <c r="V38" s="6">
        <v>2417572259</v>
      </c>
      <c r="W38" s="6">
        <v>10774937201</v>
      </c>
      <c r="X38" s="6">
        <v>41000775724</v>
      </c>
      <c r="Y38" s="6">
        <v>0</v>
      </c>
    </row>
    <row r="39" spans="8:25" ht="1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"/>
      <c r="V39" s="6"/>
      <c r="W39" s="6"/>
      <c r="X39" s="6"/>
      <c r="Y39" s="6"/>
    </row>
    <row r="40" spans="1:25" ht="15.75">
      <c r="A40" s="9" t="s">
        <v>24</v>
      </c>
      <c r="B40" s="10">
        <v>62899877969</v>
      </c>
      <c r="C40" s="10">
        <v>11884034941</v>
      </c>
      <c r="D40" s="10">
        <v>1115092728433</v>
      </c>
      <c r="E40" s="10">
        <v>846898499999</v>
      </c>
      <c r="F40" s="10">
        <v>67755337150</v>
      </c>
      <c r="G40" s="10">
        <v>34411499055</v>
      </c>
      <c r="H40" s="10">
        <v>740219402502</v>
      </c>
      <c r="I40" s="10">
        <v>211821303915</v>
      </c>
      <c r="J40" s="10">
        <v>385547236732</v>
      </c>
      <c r="K40" s="10">
        <v>111651065268</v>
      </c>
      <c r="L40" s="10">
        <v>18331194218</v>
      </c>
      <c r="M40" s="10">
        <v>83465309154</v>
      </c>
      <c r="N40" s="10">
        <v>333673091917</v>
      </c>
      <c r="O40" s="10">
        <v>243141439129</v>
      </c>
      <c r="P40" s="10">
        <v>84721998203</v>
      </c>
      <c r="Q40" s="10">
        <v>29496717776</v>
      </c>
      <c r="R40" s="10">
        <v>33173778813</v>
      </c>
      <c r="S40" s="10">
        <v>140924258255</v>
      </c>
      <c r="T40" s="10">
        <v>177598297849</v>
      </c>
      <c r="U40" s="11">
        <v>26033044668</v>
      </c>
      <c r="V40" s="11">
        <v>123375450032</v>
      </c>
      <c r="W40" s="11">
        <v>92653124270</v>
      </c>
      <c r="X40" s="11">
        <v>192829549698</v>
      </c>
      <c r="Y40" s="11">
        <v>16062417729</v>
      </c>
    </row>
    <row r="41" spans="1:25" ht="15">
      <c r="A41" s="1" t="s">
        <v>25</v>
      </c>
      <c r="B41" s="2">
        <v>18892048157</v>
      </c>
      <c r="C41" s="2">
        <v>9980048880</v>
      </c>
      <c r="D41" s="2">
        <v>605735109473</v>
      </c>
      <c r="E41" s="2">
        <v>728386844755</v>
      </c>
      <c r="F41" s="2">
        <v>24393716825</v>
      </c>
      <c r="G41" s="2">
        <v>13430471620</v>
      </c>
      <c r="H41" s="2">
        <v>294114383583</v>
      </c>
      <c r="I41" s="2">
        <v>65201605729</v>
      </c>
      <c r="J41" s="2">
        <v>268565198224</v>
      </c>
      <c r="K41" s="2">
        <v>62859884569</v>
      </c>
      <c r="L41" s="2">
        <v>6341394414</v>
      </c>
      <c r="M41" s="2">
        <v>21154773607</v>
      </c>
      <c r="N41" s="2">
        <v>158347392579</v>
      </c>
      <c r="O41" s="2">
        <v>148912405836</v>
      </c>
      <c r="P41" s="2">
        <v>60309291639</v>
      </c>
      <c r="Q41" s="2">
        <v>13678352695</v>
      </c>
      <c r="R41" s="2">
        <v>22938952872</v>
      </c>
      <c r="S41" s="2">
        <v>45840444203</v>
      </c>
      <c r="T41" s="2">
        <v>104770181091</v>
      </c>
      <c r="U41" s="6">
        <v>17353436839</v>
      </c>
      <c r="V41" s="6">
        <v>62978458772</v>
      </c>
      <c r="W41" s="6">
        <v>48429304896</v>
      </c>
      <c r="X41" s="6">
        <v>28657821633</v>
      </c>
      <c r="Y41" s="6">
        <v>1804681260</v>
      </c>
    </row>
    <row r="42" spans="1:25" ht="15">
      <c r="A42" s="1" t="s">
        <v>26</v>
      </c>
      <c r="B42" s="2">
        <v>39582673329</v>
      </c>
      <c r="C42" s="2">
        <v>1784021006</v>
      </c>
      <c r="D42" s="2">
        <v>479782237485</v>
      </c>
      <c r="E42" s="2">
        <v>76112410319</v>
      </c>
      <c r="F42" s="2">
        <v>41390995678</v>
      </c>
      <c r="G42" s="2">
        <v>19573154376</v>
      </c>
      <c r="H42" s="2">
        <v>409175882284</v>
      </c>
      <c r="I42" s="2">
        <v>137020162466</v>
      </c>
      <c r="J42" s="2">
        <v>102701247022</v>
      </c>
      <c r="K42" s="2">
        <v>37443842470</v>
      </c>
      <c r="L42" s="2">
        <v>11768438803</v>
      </c>
      <c r="M42" s="2">
        <v>59893203532</v>
      </c>
      <c r="N42" s="2">
        <v>154169711410</v>
      </c>
      <c r="O42" s="2">
        <v>77028137436</v>
      </c>
      <c r="P42" s="2">
        <v>18140808545</v>
      </c>
      <c r="Q42" s="2">
        <v>14796303804</v>
      </c>
      <c r="R42" s="2">
        <v>8274698831</v>
      </c>
      <c r="S42" s="2">
        <v>94231568519</v>
      </c>
      <c r="T42" s="2">
        <v>64969304744</v>
      </c>
      <c r="U42" s="6">
        <v>13223224083</v>
      </c>
      <c r="V42" s="6">
        <v>59688776769</v>
      </c>
      <c r="W42" s="6">
        <v>39935332857</v>
      </c>
      <c r="X42" s="6">
        <v>155622080675</v>
      </c>
      <c r="Y42" s="6">
        <v>12722425832</v>
      </c>
    </row>
    <row r="43" spans="1:25" ht="15">
      <c r="A43" s="1" t="s">
        <v>27</v>
      </c>
      <c r="B43" s="2">
        <v>4425156483</v>
      </c>
      <c r="C43" s="2">
        <v>119965055</v>
      </c>
      <c r="D43" s="2">
        <v>29575381475</v>
      </c>
      <c r="E43" s="2">
        <v>42399244925</v>
      </c>
      <c r="F43" s="2">
        <v>1970624647</v>
      </c>
      <c r="G43" s="2">
        <v>1407873059</v>
      </c>
      <c r="H43" s="2">
        <v>36929136635</v>
      </c>
      <c r="I43" s="2">
        <v>9599535720</v>
      </c>
      <c r="J43" s="2">
        <v>14280791486</v>
      </c>
      <c r="K43" s="2">
        <v>11347338229</v>
      </c>
      <c r="L43" s="2">
        <v>221361001</v>
      </c>
      <c r="M43" s="2">
        <v>2417332015</v>
      </c>
      <c r="N43" s="2">
        <v>21155987928</v>
      </c>
      <c r="O43" s="2">
        <v>17200895857</v>
      </c>
      <c r="P43" s="2">
        <v>6271898019</v>
      </c>
      <c r="Q43" s="2">
        <v>1022061277</v>
      </c>
      <c r="R43" s="2">
        <v>1960127110</v>
      </c>
      <c r="S43" s="2">
        <v>852245533</v>
      </c>
      <c r="T43" s="2">
        <v>7858812014</v>
      </c>
      <c r="U43" s="6">
        <v>-4543616254</v>
      </c>
      <c r="V43" s="6">
        <v>708214491</v>
      </c>
      <c r="W43" s="6">
        <v>4288486517</v>
      </c>
      <c r="X43" s="6">
        <v>8549647390</v>
      </c>
      <c r="Y43" s="6">
        <v>1535310637</v>
      </c>
    </row>
    <row r="44" spans="8:25" ht="1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6"/>
      <c r="V44" s="6"/>
      <c r="W44" s="6"/>
      <c r="X44" s="6"/>
      <c r="Y44" s="6"/>
    </row>
    <row r="45" spans="1:25" ht="15.75">
      <c r="A45" s="9" t="s">
        <v>28</v>
      </c>
      <c r="B45" s="10">
        <v>323723678857</v>
      </c>
      <c r="C45" s="10">
        <v>91467218634</v>
      </c>
      <c r="D45" s="10">
        <v>2762892874306</v>
      </c>
      <c r="E45" s="10">
        <v>2561440059262</v>
      </c>
      <c r="F45" s="10">
        <v>480886197858</v>
      </c>
      <c r="G45" s="10">
        <v>169882416507</v>
      </c>
      <c r="H45" s="10">
        <v>1843276317551</v>
      </c>
      <c r="I45" s="10">
        <v>289809985764</v>
      </c>
      <c r="J45" s="10">
        <v>1076231950325</v>
      </c>
      <c r="K45" s="10">
        <v>293052706445</v>
      </c>
      <c r="L45" s="10">
        <v>59302954018</v>
      </c>
      <c r="M45" s="10">
        <v>467085059443</v>
      </c>
      <c r="N45" s="10">
        <v>1243064153299</v>
      </c>
      <c r="O45" s="10">
        <v>1337257633564</v>
      </c>
      <c r="P45" s="10">
        <v>308614697655</v>
      </c>
      <c r="Q45" s="10">
        <v>282324586176</v>
      </c>
      <c r="R45" s="10">
        <v>167911154379</v>
      </c>
      <c r="S45" s="10">
        <v>1237683781392</v>
      </c>
      <c r="T45" s="10">
        <v>946429330921</v>
      </c>
      <c r="U45" s="11">
        <v>150792927238</v>
      </c>
      <c r="V45" s="11">
        <v>357115253442</v>
      </c>
      <c r="W45" s="11">
        <v>170831205363</v>
      </c>
      <c r="X45" s="11">
        <v>290879669041</v>
      </c>
      <c r="Y45" s="11">
        <v>86232057487</v>
      </c>
    </row>
    <row r="46" spans="1:25" ht="15">
      <c r="A46" s="1" t="s">
        <v>29</v>
      </c>
      <c r="B46" s="2">
        <v>321968578919</v>
      </c>
      <c r="C46" s="2">
        <v>91209973212.1</v>
      </c>
      <c r="D46" s="2">
        <v>2689991784999</v>
      </c>
      <c r="E46" s="2">
        <v>2414146498275</v>
      </c>
      <c r="F46" s="2">
        <v>407801495593</v>
      </c>
      <c r="G46" s="2">
        <v>160318734422</v>
      </c>
      <c r="H46" s="2">
        <v>1827299633692</v>
      </c>
      <c r="I46" s="2">
        <v>271554405149</v>
      </c>
      <c r="J46" s="2">
        <v>1070793680438</v>
      </c>
      <c r="K46" s="2">
        <v>287333204326</v>
      </c>
      <c r="L46" s="2">
        <v>57072869868</v>
      </c>
      <c r="M46" s="2">
        <v>353298093574</v>
      </c>
      <c r="N46" s="2">
        <v>1215078250459</v>
      </c>
      <c r="O46" s="2">
        <v>1193388316082</v>
      </c>
      <c r="P46" s="2">
        <v>273585305473</v>
      </c>
      <c r="Q46" s="2">
        <v>260895573770</v>
      </c>
      <c r="R46" s="2">
        <v>138719250006</v>
      </c>
      <c r="S46" s="2">
        <v>978979873972</v>
      </c>
      <c r="T46" s="2">
        <v>921228010994</v>
      </c>
      <c r="U46" s="6">
        <v>139146069988</v>
      </c>
      <c r="V46" s="6">
        <v>349444398531</v>
      </c>
      <c r="W46" s="6">
        <v>161954161710</v>
      </c>
      <c r="X46" s="6">
        <v>259358272761</v>
      </c>
      <c r="Y46" s="6">
        <v>81238255764</v>
      </c>
    </row>
    <row r="47" spans="1:25" ht="15">
      <c r="A47" s="1" t="s">
        <v>30</v>
      </c>
      <c r="B47" s="2">
        <v>4301509308</v>
      </c>
      <c r="C47" s="2">
        <v>37851294686.1</v>
      </c>
      <c r="D47" s="2">
        <v>127364863406</v>
      </c>
      <c r="E47" s="2">
        <v>70509980019</v>
      </c>
      <c r="F47" s="2">
        <v>10341629670</v>
      </c>
      <c r="G47" s="2">
        <v>1291565332</v>
      </c>
      <c r="H47" s="2">
        <v>80424272090</v>
      </c>
      <c r="I47" s="2">
        <v>16890138447</v>
      </c>
      <c r="J47" s="2">
        <v>0</v>
      </c>
      <c r="K47" s="2">
        <v>9557863095</v>
      </c>
      <c r="L47" s="2">
        <v>1733272424</v>
      </c>
      <c r="M47" s="2">
        <v>13728255903</v>
      </c>
      <c r="N47" s="2">
        <v>74520762266</v>
      </c>
      <c r="O47" s="2">
        <v>43804432741</v>
      </c>
      <c r="P47" s="2">
        <v>10781351836</v>
      </c>
      <c r="Q47" s="2">
        <v>10933088373</v>
      </c>
      <c r="R47" s="2">
        <v>4317961713</v>
      </c>
      <c r="S47" s="2">
        <v>21923951976</v>
      </c>
      <c r="T47" s="2">
        <v>9881599811</v>
      </c>
      <c r="U47" s="6">
        <v>1148988901</v>
      </c>
      <c r="V47" s="6">
        <v>10692568640</v>
      </c>
      <c r="W47" s="6">
        <v>7223091249</v>
      </c>
      <c r="X47" s="6">
        <v>9607043524</v>
      </c>
      <c r="Y47" s="6">
        <v>895515227</v>
      </c>
    </row>
    <row r="48" spans="1:25" ht="15">
      <c r="A48" s="1" t="s">
        <v>31</v>
      </c>
      <c r="B48" s="2">
        <v>4301509308</v>
      </c>
      <c r="C48" s="2">
        <v>37851294686.1</v>
      </c>
      <c r="D48" s="2">
        <v>127364863406</v>
      </c>
      <c r="E48" s="2">
        <v>70509980019</v>
      </c>
      <c r="F48" s="2">
        <v>10341629670</v>
      </c>
      <c r="G48" s="2">
        <v>1291565332</v>
      </c>
      <c r="H48" s="2">
        <v>80424272090</v>
      </c>
      <c r="I48" s="2">
        <v>16890138447</v>
      </c>
      <c r="J48" s="2">
        <v>0</v>
      </c>
      <c r="K48" s="2">
        <v>9557863095</v>
      </c>
      <c r="L48" s="2">
        <v>1733272424</v>
      </c>
      <c r="M48" s="2">
        <v>13728255903</v>
      </c>
      <c r="N48" s="2">
        <v>74520762266</v>
      </c>
      <c r="O48" s="2">
        <v>43804432741</v>
      </c>
      <c r="P48" s="2">
        <v>10781351836</v>
      </c>
      <c r="Q48" s="2">
        <v>10933088373</v>
      </c>
      <c r="R48" s="2">
        <v>4317961713</v>
      </c>
      <c r="S48" s="2">
        <v>21923951976</v>
      </c>
      <c r="T48" s="2">
        <v>9881599811</v>
      </c>
      <c r="U48" s="6">
        <v>1148988901</v>
      </c>
      <c r="V48" s="6">
        <v>10692568640</v>
      </c>
      <c r="W48" s="6">
        <v>7223091249</v>
      </c>
      <c r="X48" s="6">
        <v>9607043524</v>
      </c>
      <c r="Y48" s="6">
        <v>895515227</v>
      </c>
    </row>
    <row r="49" spans="1:25" ht="15">
      <c r="A49" s="1" t="s">
        <v>32</v>
      </c>
      <c r="B49" s="2">
        <v>3261701652</v>
      </c>
      <c r="C49" s="2">
        <v>26411265291</v>
      </c>
      <c r="D49" s="2">
        <v>104890696438</v>
      </c>
      <c r="E49" s="2">
        <v>70122873056</v>
      </c>
      <c r="F49" s="2">
        <v>10337386793</v>
      </c>
      <c r="G49" s="2">
        <v>1291565332</v>
      </c>
      <c r="H49" s="2">
        <v>75957912032</v>
      </c>
      <c r="I49" s="2">
        <v>14549519149</v>
      </c>
      <c r="J49" s="2">
        <v>0</v>
      </c>
      <c r="K49" s="2">
        <v>5011220934</v>
      </c>
      <c r="L49" s="2">
        <v>692522778</v>
      </c>
      <c r="M49" s="2">
        <v>13695157517</v>
      </c>
      <c r="N49" s="2">
        <v>44595905440</v>
      </c>
      <c r="O49" s="2">
        <v>36879363637</v>
      </c>
      <c r="P49" s="2">
        <v>9345075715</v>
      </c>
      <c r="Q49" s="2">
        <v>5678112062</v>
      </c>
      <c r="R49" s="2">
        <v>4317961713</v>
      </c>
      <c r="S49" s="2">
        <v>21799260434</v>
      </c>
      <c r="T49" s="2">
        <v>9881599811</v>
      </c>
      <c r="U49" s="6">
        <v>1141970824</v>
      </c>
      <c r="V49" s="6">
        <v>0</v>
      </c>
      <c r="W49" s="6">
        <v>3374702624</v>
      </c>
      <c r="X49" s="6">
        <v>8770301505</v>
      </c>
      <c r="Y49" s="6">
        <v>895515227</v>
      </c>
    </row>
    <row r="50" spans="1:25" ht="15">
      <c r="A50" s="1" t="s">
        <v>33</v>
      </c>
      <c r="B50" s="2">
        <v>317667069611</v>
      </c>
      <c r="C50" s="2">
        <v>53358678526</v>
      </c>
      <c r="D50" s="2">
        <v>2513325681559</v>
      </c>
      <c r="E50" s="2">
        <v>2168990434590</v>
      </c>
      <c r="F50" s="2">
        <v>397459865923</v>
      </c>
      <c r="G50" s="2">
        <v>159027169090</v>
      </c>
      <c r="H50" s="2">
        <v>1746875361602</v>
      </c>
      <c r="I50" s="2">
        <v>243149841738</v>
      </c>
      <c r="J50" s="2">
        <v>1070793680438</v>
      </c>
      <c r="K50" s="2">
        <v>238434947416</v>
      </c>
      <c r="L50" s="2">
        <v>55339597444</v>
      </c>
      <c r="M50" s="2">
        <v>336654381179</v>
      </c>
      <c r="N50" s="2">
        <v>1140557488193</v>
      </c>
      <c r="O50" s="2">
        <v>1149583883341</v>
      </c>
      <c r="P50" s="2">
        <v>262803953637</v>
      </c>
      <c r="Q50" s="2">
        <v>249962485397</v>
      </c>
      <c r="R50" s="2">
        <v>134401288293</v>
      </c>
      <c r="S50" s="2">
        <v>957055921996</v>
      </c>
      <c r="T50" s="2">
        <v>911346411183</v>
      </c>
      <c r="U50" s="6">
        <v>137917081087</v>
      </c>
      <c r="V50" s="6">
        <v>338751829891</v>
      </c>
      <c r="W50" s="6">
        <v>154731070461</v>
      </c>
      <c r="X50" s="6">
        <v>249751229237</v>
      </c>
      <c r="Y50" s="6">
        <v>80342740537</v>
      </c>
    </row>
    <row r="51" spans="1:25" ht="15">
      <c r="A51" s="1" t="s">
        <v>34</v>
      </c>
      <c r="B51" s="2">
        <v>0</v>
      </c>
      <c r="C51" s="2">
        <v>0</v>
      </c>
      <c r="D51" s="2">
        <v>49301240034</v>
      </c>
      <c r="E51" s="2">
        <v>174646083666</v>
      </c>
      <c r="F51" s="2">
        <v>0</v>
      </c>
      <c r="G51" s="2">
        <v>0</v>
      </c>
      <c r="H51" s="2">
        <v>0</v>
      </c>
      <c r="I51" s="2">
        <v>11514424964</v>
      </c>
      <c r="J51" s="2">
        <v>0</v>
      </c>
      <c r="K51" s="2">
        <v>39340393815</v>
      </c>
      <c r="L51" s="2">
        <v>0</v>
      </c>
      <c r="M51" s="2">
        <v>2915456492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6">
        <v>80000000</v>
      </c>
      <c r="V51" s="6">
        <v>0</v>
      </c>
      <c r="W51" s="6">
        <v>0</v>
      </c>
      <c r="X51" s="6">
        <v>0</v>
      </c>
      <c r="Y51" s="6">
        <v>0</v>
      </c>
    </row>
    <row r="52" spans="1:25" ht="15">
      <c r="A52" s="1" t="s">
        <v>35</v>
      </c>
      <c r="B52" s="2">
        <v>1755099938</v>
      </c>
      <c r="C52" s="2">
        <v>257245421.9</v>
      </c>
      <c r="D52" s="2">
        <v>72901089307</v>
      </c>
      <c r="E52" s="2">
        <v>147293560987</v>
      </c>
      <c r="F52" s="2">
        <v>73084702265</v>
      </c>
      <c r="G52" s="2">
        <v>9563682085</v>
      </c>
      <c r="H52" s="2">
        <v>15976683859</v>
      </c>
      <c r="I52" s="2">
        <v>18255580615</v>
      </c>
      <c r="J52" s="2">
        <v>5438269887</v>
      </c>
      <c r="K52" s="2">
        <v>5719502119</v>
      </c>
      <c r="L52" s="2">
        <v>2230084150</v>
      </c>
      <c r="M52" s="2">
        <v>113786965869</v>
      </c>
      <c r="N52" s="2">
        <v>27985902840</v>
      </c>
      <c r="O52" s="2">
        <v>143869317482</v>
      </c>
      <c r="P52" s="2">
        <v>35029392182</v>
      </c>
      <c r="Q52" s="2">
        <v>21429012406</v>
      </c>
      <c r="R52" s="2">
        <v>29191904373</v>
      </c>
      <c r="S52" s="2">
        <v>258703907420</v>
      </c>
      <c r="T52" s="2">
        <v>25201319927</v>
      </c>
      <c r="U52" s="6">
        <v>11646857250</v>
      </c>
      <c r="V52" s="6">
        <v>7670854911</v>
      </c>
      <c r="W52" s="6">
        <v>8877043653</v>
      </c>
      <c r="X52" s="6">
        <v>31521396280</v>
      </c>
      <c r="Y52" s="6">
        <v>4993801723</v>
      </c>
    </row>
    <row r="53" spans="8:25" ht="1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6"/>
      <c r="V53" s="6"/>
      <c r="W53" s="6"/>
      <c r="X53" s="6"/>
      <c r="Y53" s="6"/>
    </row>
    <row r="54" spans="1:25" ht="15.75">
      <c r="A54" s="9" t="s">
        <v>36</v>
      </c>
      <c r="B54" s="10">
        <v>319298522374</v>
      </c>
      <c r="C54" s="10">
        <v>91347253579</v>
      </c>
      <c r="D54" s="10">
        <v>2733317492831</v>
      </c>
      <c r="E54" s="10">
        <v>2519040814337</v>
      </c>
      <c r="F54" s="10">
        <v>478915573211</v>
      </c>
      <c r="G54" s="10">
        <v>168474543448</v>
      </c>
      <c r="H54" s="10">
        <v>1806347180916</v>
      </c>
      <c r="I54" s="10">
        <v>280210450044</v>
      </c>
      <c r="J54" s="10">
        <v>1061951158839</v>
      </c>
      <c r="K54" s="10">
        <v>281705368216</v>
      </c>
      <c r="L54" s="10">
        <v>59081593017</v>
      </c>
      <c r="M54" s="10">
        <v>464667727428</v>
      </c>
      <c r="N54" s="10">
        <v>1221922982967</v>
      </c>
      <c r="O54" s="10">
        <v>1320056737707</v>
      </c>
      <c r="P54" s="10">
        <v>302342799636</v>
      </c>
      <c r="Q54" s="10">
        <v>281302524899</v>
      </c>
      <c r="R54" s="10">
        <v>166001223263</v>
      </c>
      <c r="S54" s="10">
        <v>1236831535859</v>
      </c>
      <c r="T54" s="10">
        <v>938570518907</v>
      </c>
      <c r="U54" s="11">
        <v>153290640365</v>
      </c>
      <c r="V54" s="11">
        <v>356407038951</v>
      </c>
      <c r="W54" s="11">
        <v>166542718846</v>
      </c>
      <c r="X54" s="11">
        <v>282330021651</v>
      </c>
      <c r="Y54" s="11">
        <v>84696746850</v>
      </c>
    </row>
    <row r="55" spans="1:25" ht="15">
      <c r="A55" s="1" t="s">
        <v>37</v>
      </c>
      <c r="B55" s="2">
        <v>318069738859</v>
      </c>
      <c r="C55" s="2">
        <v>90020981710</v>
      </c>
      <c r="D55" s="2">
        <v>2587682810448</v>
      </c>
      <c r="E55" s="2">
        <v>2365992828811</v>
      </c>
      <c r="F55" s="2">
        <v>403302835639</v>
      </c>
      <c r="G55" s="2">
        <v>154057426728</v>
      </c>
      <c r="H55" s="2">
        <v>1774877161082</v>
      </c>
      <c r="I55" s="2">
        <v>265449052651</v>
      </c>
      <c r="J55" s="2">
        <v>1044739597092</v>
      </c>
      <c r="K55" s="2">
        <v>279386482249</v>
      </c>
      <c r="L55" s="2">
        <v>55922896897</v>
      </c>
      <c r="M55" s="2">
        <v>346746790310</v>
      </c>
      <c r="N55" s="2">
        <v>1200270022401</v>
      </c>
      <c r="O55" s="2">
        <v>1177142928950</v>
      </c>
      <c r="P55" s="2">
        <v>274881690397</v>
      </c>
      <c r="Q55" s="2">
        <v>256306412148</v>
      </c>
      <c r="R55" s="2">
        <v>133559766087</v>
      </c>
      <c r="S55" s="2">
        <v>952196987917</v>
      </c>
      <c r="T55" s="2">
        <v>909507109026</v>
      </c>
      <c r="U55" s="6">
        <v>137605986336</v>
      </c>
      <c r="V55" s="6">
        <v>356388258042</v>
      </c>
      <c r="W55" s="6">
        <v>161543921539</v>
      </c>
      <c r="X55" s="6">
        <v>252965218117</v>
      </c>
      <c r="Y55" s="6">
        <v>78748505398</v>
      </c>
    </row>
    <row r="56" spans="1:25" ht="15">
      <c r="A56" s="1" t="s">
        <v>38</v>
      </c>
      <c r="B56" s="2">
        <v>13368592662</v>
      </c>
      <c r="C56" s="2">
        <v>40324122510</v>
      </c>
      <c r="D56" s="2">
        <v>106030594323</v>
      </c>
      <c r="E56" s="2">
        <v>74684835625</v>
      </c>
      <c r="F56" s="2">
        <v>16791271853</v>
      </c>
      <c r="G56" s="2">
        <v>7431377753</v>
      </c>
      <c r="H56" s="2">
        <v>77340917890</v>
      </c>
      <c r="I56" s="2">
        <v>22142334148</v>
      </c>
      <c r="J56" s="2">
        <v>0</v>
      </c>
      <c r="K56" s="2">
        <v>14357495405</v>
      </c>
      <c r="L56" s="2">
        <v>14031963007</v>
      </c>
      <c r="M56" s="2">
        <v>16276713677</v>
      </c>
      <c r="N56" s="2">
        <v>73714459657</v>
      </c>
      <c r="O56" s="2">
        <v>37441356102</v>
      </c>
      <c r="P56" s="2">
        <v>12156365942</v>
      </c>
      <c r="Q56" s="2">
        <v>6168517219</v>
      </c>
      <c r="R56" s="2">
        <v>2456754589</v>
      </c>
      <c r="S56" s="2">
        <v>30147302416</v>
      </c>
      <c r="T56" s="2">
        <v>14416487803</v>
      </c>
      <c r="U56" s="6">
        <v>9943259844</v>
      </c>
      <c r="V56" s="6">
        <v>23931975452</v>
      </c>
      <c r="W56" s="6">
        <v>6310953848</v>
      </c>
      <c r="X56" s="6">
        <v>9953011991</v>
      </c>
      <c r="Y56" s="6">
        <v>2345298789</v>
      </c>
    </row>
    <row r="57" spans="1:25" ht="15">
      <c r="A57" s="1" t="s">
        <v>39</v>
      </c>
      <c r="B57" s="2">
        <v>5950417019</v>
      </c>
      <c r="C57" s="2">
        <v>38026071518</v>
      </c>
      <c r="D57" s="2">
        <v>85374362952</v>
      </c>
      <c r="E57" s="2">
        <v>72989313089</v>
      </c>
      <c r="F57" s="2">
        <v>16791271853</v>
      </c>
      <c r="G57" s="2">
        <v>6604234289</v>
      </c>
      <c r="H57" s="2">
        <v>73772354503</v>
      </c>
      <c r="I57" s="2">
        <v>11528753920</v>
      </c>
      <c r="J57" s="2">
        <v>0</v>
      </c>
      <c r="K57" s="2">
        <v>7125384051</v>
      </c>
      <c r="L57" s="2">
        <v>14031963007</v>
      </c>
      <c r="M57" s="2">
        <v>15967348611</v>
      </c>
      <c r="N57" s="2">
        <v>71812320623</v>
      </c>
      <c r="O57" s="2">
        <v>37441356102</v>
      </c>
      <c r="P57" s="2">
        <v>7795891891</v>
      </c>
      <c r="Q57" s="2">
        <v>5959469186</v>
      </c>
      <c r="R57" s="2">
        <v>2351680173</v>
      </c>
      <c r="S57" s="2">
        <v>30147302416</v>
      </c>
      <c r="T57" s="2">
        <v>14416487803</v>
      </c>
      <c r="U57" s="6">
        <v>2876950347</v>
      </c>
      <c r="V57" s="6">
        <v>6573589551</v>
      </c>
      <c r="W57" s="6">
        <v>6310953848</v>
      </c>
      <c r="X57" s="6">
        <v>3817209544</v>
      </c>
      <c r="Y57" s="6">
        <v>2344824092</v>
      </c>
    </row>
    <row r="58" spans="1:25" ht="15">
      <c r="A58" s="1" t="s">
        <v>40</v>
      </c>
      <c r="B58" s="2">
        <v>840134836</v>
      </c>
      <c r="C58" s="2">
        <v>20966087752</v>
      </c>
      <c r="D58" s="2">
        <v>60531670750</v>
      </c>
      <c r="E58" s="2">
        <v>11481877022</v>
      </c>
      <c r="F58" s="2">
        <v>0</v>
      </c>
      <c r="G58" s="2">
        <v>0</v>
      </c>
      <c r="H58" s="2">
        <v>68166159068</v>
      </c>
      <c r="I58" s="2">
        <v>5169502533</v>
      </c>
      <c r="J58" s="2">
        <v>0</v>
      </c>
      <c r="K58" s="2">
        <v>5495283414</v>
      </c>
      <c r="L58" s="2">
        <v>3913676422</v>
      </c>
      <c r="M58" s="2">
        <v>1933098725</v>
      </c>
      <c r="N58" s="2">
        <v>21704537295</v>
      </c>
      <c r="O58" s="2">
        <v>20940313330</v>
      </c>
      <c r="P58" s="2">
        <v>6438687287</v>
      </c>
      <c r="Q58" s="2">
        <v>2490745757</v>
      </c>
      <c r="R58" s="2">
        <v>0</v>
      </c>
      <c r="S58" s="2">
        <v>0</v>
      </c>
      <c r="T58" s="2">
        <v>960466813</v>
      </c>
      <c r="U58" s="6">
        <v>139715788</v>
      </c>
      <c r="V58" s="6">
        <v>0</v>
      </c>
      <c r="W58" s="6">
        <v>5422098390</v>
      </c>
      <c r="X58" s="6">
        <v>3594080154</v>
      </c>
      <c r="Y58" s="6">
        <v>0</v>
      </c>
    </row>
    <row r="59" spans="1:25" ht="15">
      <c r="A59" s="1" t="s">
        <v>41</v>
      </c>
      <c r="B59" s="2">
        <v>5015852162</v>
      </c>
      <c r="C59" s="2">
        <v>282665003</v>
      </c>
      <c r="D59" s="2">
        <v>24842692202</v>
      </c>
      <c r="E59" s="2">
        <v>45371089119</v>
      </c>
      <c r="F59" s="2">
        <v>16791271853</v>
      </c>
      <c r="G59" s="2">
        <v>6604234289</v>
      </c>
      <c r="H59" s="2">
        <v>3066802111</v>
      </c>
      <c r="I59" s="2">
        <v>6359251387</v>
      </c>
      <c r="J59" s="2">
        <v>0</v>
      </c>
      <c r="K59" s="2">
        <v>1630100637</v>
      </c>
      <c r="L59" s="2">
        <v>8629590727</v>
      </c>
      <c r="M59" s="2">
        <v>14034249886</v>
      </c>
      <c r="N59" s="2">
        <v>49001526042</v>
      </c>
      <c r="O59" s="2">
        <v>11501042772</v>
      </c>
      <c r="P59" s="2">
        <v>1357204604</v>
      </c>
      <c r="Q59" s="2">
        <v>3037939836</v>
      </c>
      <c r="R59" s="2">
        <v>2351680173</v>
      </c>
      <c r="S59" s="2">
        <v>28478200900</v>
      </c>
      <c r="T59" s="2">
        <v>13456020990</v>
      </c>
      <c r="U59" s="6">
        <v>2737234559</v>
      </c>
      <c r="V59" s="6">
        <v>6482601397</v>
      </c>
      <c r="W59" s="6">
        <v>888855458</v>
      </c>
      <c r="X59" s="6">
        <v>223129390</v>
      </c>
      <c r="Y59" s="6">
        <v>2344824092</v>
      </c>
    </row>
    <row r="60" spans="1:25" ht="15">
      <c r="A60" s="1" t="s">
        <v>42</v>
      </c>
      <c r="B60" s="2">
        <v>7418175643</v>
      </c>
      <c r="C60" s="2">
        <v>2298050992</v>
      </c>
      <c r="D60" s="2">
        <v>20656231371</v>
      </c>
      <c r="E60" s="2">
        <v>1695522536</v>
      </c>
      <c r="F60" s="2">
        <v>0</v>
      </c>
      <c r="G60" s="2">
        <v>827143464</v>
      </c>
      <c r="H60" s="2">
        <v>3568563387</v>
      </c>
      <c r="I60" s="2">
        <v>10613580228</v>
      </c>
      <c r="J60" s="2">
        <v>0</v>
      </c>
      <c r="K60" s="2">
        <v>7232111354</v>
      </c>
      <c r="L60" s="2">
        <v>0</v>
      </c>
      <c r="M60" s="2">
        <v>309365066</v>
      </c>
      <c r="N60" s="2">
        <v>1902139034</v>
      </c>
      <c r="O60" s="2">
        <v>0</v>
      </c>
      <c r="P60" s="2">
        <v>4360474051</v>
      </c>
      <c r="Q60" s="2">
        <v>209048033</v>
      </c>
      <c r="R60" s="2">
        <v>105074416</v>
      </c>
      <c r="S60" s="2">
        <v>0</v>
      </c>
      <c r="T60" s="2">
        <v>0</v>
      </c>
      <c r="U60" s="6">
        <v>7066309497</v>
      </c>
      <c r="V60" s="6">
        <v>17358385901</v>
      </c>
      <c r="W60" s="6">
        <v>0</v>
      </c>
      <c r="X60" s="6">
        <v>6135802447</v>
      </c>
      <c r="Y60" s="6">
        <v>474697</v>
      </c>
    </row>
    <row r="61" spans="1:25" ht="15">
      <c r="A61" s="1" t="s">
        <v>43</v>
      </c>
      <c r="B61" s="2">
        <v>304494112106</v>
      </c>
      <c r="C61" s="2">
        <v>49549280799</v>
      </c>
      <c r="D61" s="2">
        <v>2476866519873</v>
      </c>
      <c r="E61" s="2">
        <v>2288221445884</v>
      </c>
      <c r="F61" s="2">
        <v>385669533474</v>
      </c>
      <c r="G61" s="2">
        <v>146626048975</v>
      </c>
      <c r="H61" s="2">
        <v>1694024980541</v>
      </c>
      <c r="I61" s="2">
        <v>243098403503</v>
      </c>
      <c r="J61" s="2">
        <v>1044417397092</v>
      </c>
      <c r="K61" s="2">
        <v>264298638281</v>
      </c>
      <c r="L61" s="2">
        <v>41272468439</v>
      </c>
      <c r="M61" s="2">
        <v>329496532364</v>
      </c>
      <c r="N61" s="2">
        <v>1126555562744</v>
      </c>
      <c r="O61" s="2">
        <v>1137612419366</v>
      </c>
      <c r="P61" s="2">
        <v>262165550028</v>
      </c>
      <c r="Q61" s="2">
        <v>249321440381</v>
      </c>
      <c r="R61" s="2">
        <v>130759236894</v>
      </c>
      <c r="S61" s="2">
        <v>921454034251</v>
      </c>
      <c r="T61" s="2">
        <v>894826021223</v>
      </c>
      <c r="U61" s="6">
        <v>127454860066</v>
      </c>
      <c r="V61" s="6">
        <v>331430054024</v>
      </c>
      <c r="W61" s="6">
        <v>155097996441</v>
      </c>
      <c r="X61" s="6">
        <v>241418943541</v>
      </c>
      <c r="Y61" s="6">
        <v>76403206609</v>
      </c>
    </row>
    <row r="62" spans="1:25" ht="15">
      <c r="A62" s="1" t="s">
        <v>44</v>
      </c>
      <c r="B62" s="2">
        <v>277449473161</v>
      </c>
      <c r="C62" s="2">
        <v>43952743993</v>
      </c>
      <c r="D62" s="2">
        <v>1823214692051</v>
      </c>
      <c r="E62" s="2">
        <v>2085049743554</v>
      </c>
      <c r="F62" s="2">
        <v>366295878427</v>
      </c>
      <c r="G62" s="2">
        <v>138801079593</v>
      </c>
      <c r="H62" s="2">
        <v>1670337915461</v>
      </c>
      <c r="I62" s="2">
        <v>189761627303</v>
      </c>
      <c r="J62" s="2">
        <v>907244629162</v>
      </c>
      <c r="K62" s="2">
        <v>230369045857</v>
      </c>
      <c r="L62" s="2">
        <v>32964150557</v>
      </c>
      <c r="M62" s="2">
        <v>302815024220</v>
      </c>
      <c r="N62" s="2">
        <v>900067513129</v>
      </c>
      <c r="O62" s="2">
        <v>1088900829324</v>
      </c>
      <c r="P62" s="2">
        <v>249183525728</v>
      </c>
      <c r="Q62" s="2">
        <v>219899198084</v>
      </c>
      <c r="R62" s="2">
        <v>123631804796</v>
      </c>
      <c r="S62" s="2">
        <v>824479524403</v>
      </c>
      <c r="T62" s="2">
        <v>802625997854</v>
      </c>
      <c r="U62" s="6">
        <v>127454860066</v>
      </c>
      <c r="V62" s="6">
        <v>311191954141</v>
      </c>
      <c r="W62" s="6">
        <v>63410344920</v>
      </c>
      <c r="X62" s="6">
        <v>232518248344</v>
      </c>
      <c r="Y62" s="6">
        <v>72949920708</v>
      </c>
    </row>
    <row r="63" spans="1:25" ht="15">
      <c r="A63" s="1" t="s">
        <v>45</v>
      </c>
      <c r="B63" s="2">
        <v>27044638945</v>
      </c>
      <c r="C63" s="2">
        <v>5596536806</v>
      </c>
      <c r="D63" s="2">
        <v>648226814641</v>
      </c>
      <c r="E63" s="2">
        <v>203171702330</v>
      </c>
      <c r="F63" s="2">
        <v>19373655047</v>
      </c>
      <c r="G63" s="2">
        <v>7824969382</v>
      </c>
      <c r="H63" s="2">
        <v>23121163703</v>
      </c>
      <c r="I63" s="2">
        <v>28845884793</v>
      </c>
      <c r="J63" s="2">
        <v>137172767930</v>
      </c>
      <c r="K63" s="2">
        <v>33929592424</v>
      </c>
      <c r="L63" s="2">
        <v>8308317882</v>
      </c>
      <c r="M63" s="2">
        <v>26681508144</v>
      </c>
      <c r="N63" s="2">
        <v>216013623881</v>
      </c>
      <c r="O63" s="2">
        <v>48711590042</v>
      </c>
      <c r="P63" s="2">
        <v>12982024300</v>
      </c>
      <c r="Q63" s="2">
        <v>29422242297</v>
      </c>
      <c r="R63" s="2">
        <v>7127432098</v>
      </c>
      <c r="S63" s="2">
        <v>96974509848</v>
      </c>
      <c r="T63" s="2">
        <v>92200023369</v>
      </c>
      <c r="U63" s="6">
        <v>0</v>
      </c>
      <c r="V63" s="6">
        <v>20238099883</v>
      </c>
      <c r="W63" s="6">
        <v>91687651521</v>
      </c>
      <c r="X63" s="6">
        <v>8900695197</v>
      </c>
      <c r="Y63" s="6">
        <v>3453285901</v>
      </c>
    </row>
    <row r="64" spans="1:25" ht="15">
      <c r="A64" s="1" t="s">
        <v>46</v>
      </c>
      <c r="B64" s="2">
        <v>207034091</v>
      </c>
      <c r="C64" s="2">
        <v>147578401</v>
      </c>
      <c r="D64" s="2">
        <v>4785696252</v>
      </c>
      <c r="E64" s="2">
        <v>3086547302</v>
      </c>
      <c r="F64" s="2">
        <v>842030312</v>
      </c>
      <c r="G64" s="2">
        <v>0</v>
      </c>
      <c r="H64" s="2">
        <v>3511262651</v>
      </c>
      <c r="I64" s="2">
        <v>208315000</v>
      </c>
      <c r="J64" s="2">
        <v>322200000</v>
      </c>
      <c r="K64" s="2">
        <v>730348563</v>
      </c>
      <c r="L64" s="2">
        <v>618465451</v>
      </c>
      <c r="M64" s="2">
        <v>973544269</v>
      </c>
      <c r="N64" s="2">
        <v>0</v>
      </c>
      <c r="O64" s="2">
        <v>2089153482</v>
      </c>
      <c r="P64" s="2">
        <v>559774427</v>
      </c>
      <c r="Q64" s="2">
        <v>816454548</v>
      </c>
      <c r="R64" s="2">
        <v>343774604</v>
      </c>
      <c r="S64" s="2">
        <v>595651250</v>
      </c>
      <c r="T64" s="2">
        <v>264600000</v>
      </c>
      <c r="U64" s="6">
        <v>207866426</v>
      </c>
      <c r="V64" s="6">
        <v>1026228566</v>
      </c>
      <c r="W64" s="6">
        <v>134971250</v>
      </c>
      <c r="X64" s="6">
        <v>1593262585</v>
      </c>
      <c r="Y64" s="6">
        <v>0</v>
      </c>
    </row>
    <row r="65" spans="1:25" ht="15">
      <c r="A65" s="1" t="s">
        <v>47</v>
      </c>
      <c r="B65" s="2">
        <v>1228783515</v>
      </c>
      <c r="C65" s="2">
        <v>1326271869</v>
      </c>
      <c r="D65" s="2">
        <v>145634682383</v>
      </c>
      <c r="E65" s="2">
        <v>153047985526</v>
      </c>
      <c r="F65" s="2">
        <v>75612737572</v>
      </c>
      <c r="G65" s="2">
        <v>14417116720</v>
      </c>
      <c r="H65" s="2">
        <v>31470019834</v>
      </c>
      <c r="I65" s="2">
        <v>14761397393</v>
      </c>
      <c r="J65" s="2">
        <v>17211561747</v>
      </c>
      <c r="K65" s="2">
        <v>2318885967</v>
      </c>
      <c r="L65" s="2">
        <v>3158696120</v>
      </c>
      <c r="M65" s="2">
        <v>117920937118</v>
      </c>
      <c r="N65" s="2">
        <v>21652960566</v>
      </c>
      <c r="O65" s="2">
        <v>142913808757</v>
      </c>
      <c r="P65" s="2">
        <v>27461109239</v>
      </c>
      <c r="Q65" s="2">
        <v>24996112751</v>
      </c>
      <c r="R65" s="2">
        <v>32441457176</v>
      </c>
      <c r="S65" s="2">
        <v>284634547942</v>
      </c>
      <c r="T65" s="2">
        <v>29063409881</v>
      </c>
      <c r="U65" s="6">
        <v>15684654029</v>
      </c>
      <c r="V65" s="6">
        <v>18780909</v>
      </c>
      <c r="W65" s="6">
        <v>4998797307</v>
      </c>
      <c r="X65" s="6">
        <v>29364803534</v>
      </c>
      <c r="Y65" s="6">
        <v>5948241452</v>
      </c>
    </row>
    <row r="66" spans="8:25" ht="1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  <c r="V66" s="3"/>
      <c r="W66" s="3"/>
      <c r="X66" s="3"/>
      <c r="Y66" s="3"/>
    </row>
    <row r="67" spans="1:25" ht="15">
      <c r="A67" s="1" t="s">
        <v>48</v>
      </c>
      <c r="B67" s="5">
        <v>32.66</v>
      </c>
      <c r="C67" s="5">
        <v>3.62</v>
      </c>
      <c r="D67" s="5">
        <v>43.95</v>
      </c>
      <c r="E67" s="5">
        <v>35.73</v>
      </c>
      <c r="F67" s="5">
        <v>16.09</v>
      </c>
      <c r="G67" s="5">
        <v>21.58</v>
      </c>
      <c r="H67" s="5">
        <v>37.23</v>
      </c>
      <c r="I67" s="5">
        <v>48.9</v>
      </c>
      <c r="J67" s="5">
        <v>50.1</v>
      </c>
      <c r="K67" s="5">
        <v>37.66</v>
      </c>
      <c r="L67" s="5">
        <v>22.05</v>
      </c>
      <c r="M67" s="5">
        <v>22.33</v>
      </c>
      <c r="N67" s="5">
        <v>28.9</v>
      </c>
      <c r="O67" s="12">
        <f>O40*100/O4</f>
        <v>25.959995601554642</v>
      </c>
      <c r="P67" s="5">
        <v>30.81</v>
      </c>
      <c r="Q67" s="5">
        <v>17.07</v>
      </c>
      <c r="R67" s="5">
        <v>24.54</v>
      </c>
      <c r="S67" s="5">
        <v>18.73</v>
      </c>
      <c r="T67" s="5">
        <v>33.37</v>
      </c>
      <c r="U67" s="5">
        <v>27.66</v>
      </c>
      <c r="V67" s="5">
        <v>37.87</v>
      </c>
      <c r="W67" s="5">
        <v>39.94</v>
      </c>
      <c r="X67" s="5">
        <v>46.29</v>
      </c>
      <c r="Y67" s="5">
        <v>17.49</v>
      </c>
    </row>
    <row r="68" spans="1:25" ht="15">
      <c r="A68" s="1" t="s">
        <v>49</v>
      </c>
      <c r="B68" s="5">
        <v>9.81</v>
      </c>
      <c r="C68" s="5">
        <v>39.29</v>
      </c>
      <c r="D68" s="5">
        <v>0</v>
      </c>
      <c r="E68" s="5">
        <v>8.02</v>
      </c>
      <c r="F68" s="5">
        <v>0</v>
      </c>
      <c r="G68" s="5">
        <v>0</v>
      </c>
      <c r="H68" s="5">
        <v>2.28</v>
      </c>
      <c r="I68" s="5">
        <v>0</v>
      </c>
      <c r="J68" s="5">
        <v>0</v>
      </c>
      <c r="K68" s="5">
        <v>0</v>
      </c>
      <c r="L68" s="5">
        <v>23.94</v>
      </c>
      <c r="M68" s="5">
        <v>3.01</v>
      </c>
      <c r="N68" s="5">
        <v>0.89</v>
      </c>
      <c r="O68" s="5">
        <v>5.73</v>
      </c>
      <c r="P68" s="5">
        <v>0</v>
      </c>
      <c r="Q68" s="5">
        <v>36.83</v>
      </c>
      <c r="R68" s="5">
        <v>0</v>
      </c>
      <c r="S68" s="5">
        <v>5.57</v>
      </c>
      <c r="T68" s="5">
        <v>4.68</v>
      </c>
      <c r="U68" s="5">
        <v>15.71</v>
      </c>
      <c r="V68" s="5">
        <v>0</v>
      </c>
      <c r="W68" s="5">
        <v>0</v>
      </c>
      <c r="X68" s="5">
        <v>0</v>
      </c>
      <c r="Y68" s="5">
        <v>0</v>
      </c>
    </row>
    <row r="69" spans="1:25" ht="15">
      <c r="A69" s="1" t="s">
        <v>50</v>
      </c>
      <c r="B69" s="5">
        <v>4.59</v>
      </c>
      <c r="C69" s="5">
        <v>0.07</v>
      </c>
      <c r="D69" s="5">
        <v>1.17</v>
      </c>
      <c r="E69" s="5">
        <v>1.79</v>
      </c>
      <c r="F69" s="5">
        <v>0.43</v>
      </c>
      <c r="G69" s="5">
        <v>0.95</v>
      </c>
      <c r="H69" s="5">
        <v>3.72</v>
      </c>
      <c r="I69" s="5">
        <v>2.27</v>
      </c>
      <c r="J69" s="5">
        <v>3.71</v>
      </c>
      <c r="K69" s="5">
        <v>3.99</v>
      </c>
      <c r="L69" s="5">
        <v>0.1</v>
      </c>
      <c r="M69" s="5">
        <v>0.66</v>
      </c>
      <c r="N69" s="5">
        <v>1.82</v>
      </c>
      <c r="O69" s="5">
        <v>1.97</v>
      </c>
      <c r="P69" s="5">
        <v>2.43</v>
      </c>
      <c r="Q69" s="5">
        <v>1.18</v>
      </c>
      <c r="R69" s="5">
        <v>2.9</v>
      </c>
      <c r="S69" s="5">
        <v>0.12</v>
      </c>
      <c r="T69" s="5">
        <v>1.52</v>
      </c>
      <c r="U69" s="5">
        <v>-9.66</v>
      </c>
      <c r="V69" s="5">
        <v>0.43</v>
      </c>
      <c r="W69" s="5">
        <v>1.98</v>
      </c>
      <c r="X69" s="5">
        <v>4.1</v>
      </c>
      <c r="Y69" s="5">
        <v>1.78</v>
      </c>
    </row>
    <row r="70" spans="1:25" ht="15">
      <c r="A70" s="1" t="s">
        <v>51</v>
      </c>
      <c r="B70" s="5">
        <v>23.42</v>
      </c>
      <c r="C70" s="5">
        <v>1.2</v>
      </c>
      <c r="D70" s="5">
        <v>4.88</v>
      </c>
      <c r="E70" s="5">
        <v>5.64</v>
      </c>
      <c r="F70" s="5">
        <v>7.32</v>
      </c>
      <c r="G70" s="5">
        <v>10.48</v>
      </c>
      <c r="H70" s="5">
        <v>12.56</v>
      </c>
      <c r="I70" s="5">
        <v>14.72</v>
      </c>
      <c r="J70" s="5">
        <v>5.32</v>
      </c>
      <c r="K70" s="5">
        <v>17.97</v>
      </c>
      <c r="L70" s="5">
        <v>0.64</v>
      </c>
      <c r="M70" s="5">
        <v>11.43</v>
      </c>
      <c r="N70" s="5">
        <v>12.84</v>
      </c>
      <c r="O70" s="5">
        <v>11.55</v>
      </c>
      <c r="P70" s="5">
        <v>10.4</v>
      </c>
      <c r="Q70" s="5">
        <v>7.47</v>
      </c>
      <c r="R70" s="5">
        <v>8.54</v>
      </c>
      <c r="S70" s="5">
        <v>1.86</v>
      </c>
      <c r="T70" s="5">
        <v>7.5</v>
      </c>
      <c r="U70" s="5">
        <v>-26.18</v>
      </c>
      <c r="V70" s="5">
        <v>1.12</v>
      </c>
      <c r="W70" s="5">
        <v>8.86</v>
      </c>
      <c r="X70" s="5">
        <v>29.83</v>
      </c>
      <c r="Y70" s="5">
        <v>85.07</v>
      </c>
    </row>
    <row r="71" spans="1:25" ht="15">
      <c r="A71" s="1" t="s">
        <v>52</v>
      </c>
      <c r="B71" s="5">
        <v>1.04</v>
      </c>
      <c r="C71" s="5">
        <v>1.01</v>
      </c>
      <c r="D71" s="5">
        <v>1.28</v>
      </c>
      <c r="E71" s="5">
        <v>1.37</v>
      </c>
      <c r="F71" s="5">
        <v>0.9</v>
      </c>
      <c r="G71" s="5">
        <v>1.33</v>
      </c>
      <c r="H71" s="5">
        <v>1.08</v>
      </c>
      <c r="I71" s="5">
        <v>0.7</v>
      </c>
      <c r="J71" s="5">
        <v>0.99</v>
      </c>
      <c r="K71" s="5">
        <v>1.31</v>
      </c>
      <c r="L71" s="5">
        <v>1.05</v>
      </c>
      <c r="M71" s="5">
        <v>1.08</v>
      </c>
      <c r="N71" s="5">
        <v>1.18</v>
      </c>
      <c r="O71" s="5">
        <f>O5/O20</f>
        <v>1.3071510932209465</v>
      </c>
      <c r="P71" s="5">
        <v>0.95</v>
      </c>
      <c r="Q71" s="5">
        <v>1.1</v>
      </c>
      <c r="R71" s="5">
        <v>1.16</v>
      </c>
      <c r="S71" s="5">
        <v>0.99</v>
      </c>
      <c r="T71" s="5">
        <v>1.17</v>
      </c>
      <c r="U71" s="5">
        <v>0.94</v>
      </c>
      <c r="V71" s="5">
        <v>1.44</v>
      </c>
      <c r="W71" s="5">
        <v>0.79</v>
      </c>
      <c r="X71" s="5">
        <v>1.79</v>
      </c>
      <c r="Y71" s="5">
        <v>1.26</v>
      </c>
    </row>
    <row r="72" spans="1:25" ht="15">
      <c r="A72" s="1" t="s">
        <v>53</v>
      </c>
      <c r="B72" s="5">
        <v>0.61</v>
      </c>
      <c r="C72" s="5">
        <v>0.78</v>
      </c>
      <c r="D72" s="5">
        <v>0.84</v>
      </c>
      <c r="E72" s="5">
        <v>0.93</v>
      </c>
      <c r="F72" s="5">
        <v>0.69</v>
      </c>
      <c r="G72" s="5">
        <v>0.89</v>
      </c>
      <c r="H72" s="5">
        <v>0.78</v>
      </c>
      <c r="I72" s="5">
        <v>0.43</v>
      </c>
      <c r="J72" s="5">
        <v>0.49</v>
      </c>
      <c r="K72" s="5">
        <v>0.92</v>
      </c>
      <c r="L72" s="5">
        <v>0.45</v>
      </c>
      <c r="M72" s="5">
        <v>0.8</v>
      </c>
      <c r="N72" s="5">
        <v>1.03</v>
      </c>
      <c r="O72" s="5">
        <f>(O5-O9)/O20</f>
        <v>0.9784256257311387</v>
      </c>
      <c r="P72" s="5">
        <v>0.73</v>
      </c>
      <c r="Q72" s="5">
        <v>0.68</v>
      </c>
      <c r="R72" s="5">
        <v>1.04</v>
      </c>
      <c r="S72" s="5">
        <v>0.83</v>
      </c>
      <c r="T72" s="5">
        <v>0.69</v>
      </c>
      <c r="U72" s="5">
        <v>0.81</v>
      </c>
      <c r="V72" s="5">
        <v>0.96</v>
      </c>
      <c r="W72" s="5">
        <v>0.56</v>
      </c>
      <c r="X72" s="5">
        <v>1.38</v>
      </c>
      <c r="Y72" s="5">
        <v>0.57</v>
      </c>
    </row>
    <row r="73" spans="1:25" ht="15">
      <c r="A73" s="1" t="s">
        <v>54</v>
      </c>
      <c r="B73" s="5">
        <v>67.34</v>
      </c>
      <c r="C73" s="5">
        <v>96.38</v>
      </c>
      <c r="D73" s="5">
        <v>56.05</v>
      </c>
      <c r="E73" s="5">
        <v>64.27</v>
      </c>
      <c r="F73" s="5">
        <v>83.91</v>
      </c>
      <c r="G73" s="5">
        <v>78.42</v>
      </c>
      <c r="H73" s="5">
        <v>62.77</v>
      </c>
      <c r="I73" s="5">
        <v>51.1</v>
      </c>
      <c r="J73" s="5">
        <v>49.9</v>
      </c>
      <c r="K73" s="5">
        <v>62.34</v>
      </c>
      <c r="L73" s="5">
        <v>77.95</v>
      </c>
      <c r="M73" s="5">
        <v>77.67</v>
      </c>
      <c r="N73" s="5">
        <v>71.1</v>
      </c>
      <c r="O73" s="5">
        <f>O19/O4*100</f>
        <v>74.04000439844536</v>
      </c>
      <c r="P73" s="5">
        <v>69.19</v>
      </c>
      <c r="Q73" s="5">
        <v>82.93</v>
      </c>
      <c r="R73" s="5">
        <v>75.46</v>
      </c>
      <c r="S73" s="5">
        <v>81.27</v>
      </c>
      <c r="T73" s="5">
        <v>66.63</v>
      </c>
      <c r="U73" s="5">
        <v>72.34</v>
      </c>
      <c r="V73" s="5">
        <v>62.13</v>
      </c>
      <c r="W73" s="5">
        <v>60.06</v>
      </c>
      <c r="X73" s="5">
        <v>53.71</v>
      </c>
      <c r="Y73" s="5">
        <v>82.51</v>
      </c>
    </row>
    <row r="74" spans="8:25" ht="1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8:25" ht="1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8:25" ht="1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8:25" ht="1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8:25" ht="1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Vanesa Carrera</cp:lastModifiedBy>
  <dcterms:created xsi:type="dcterms:W3CDTF">2023-05-16T15:31:32Z</dcterms:created>
  <dcterms:modified xsi:type="dcterms:W3CDTF">2023-06-09T18:31:50Z</dcterms:modified>
  <cp:category/>
  <cp:version/>
  <cp:contentType/>
  <cp:contentStatus/>
</cp:coreProperties>
</file>