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205" tabRatio="500" activeTab="0"/>
  </bookViews>
  <sheets>
    <sheet name="DIC. 2018" sheetId="1" r:id="rId1"/>
  </sheets>
  <definedNames/>
  <calcPr fullCalcOnLoad="1"/>
</workbook>
</file>

<file path=xl/sharedStrings.xml><?xml version="1.0" encoding="utf-8"?>
<sst xmlns="http://schemas.openxmlformats.org/spreadsheetml/2006/main" count="90" uniqueCount="80">
  <si>
    <t>ACTIVO</t>
  </si>
  <si>
    <t>REALIZABLE A CORTO PLAZO</t>
  </si>
  <si>
    <t>DISPONIBILIDADES</t>
  </si>
  <si>
    <t>CREDITOS</t>
  </si>
  <si>
    <t>(Previsiones Acumuladas por Incobrables)</t>
  </si>
  <si>
    <t>EXISTENCIAS</t>
  </si>
  <si>
    <t>OTROS ACTIVOS</t>
  </si>
  <si>
    <t>REALIZABLE A LARGO PLAZO</t>
  </si>
  <si>
    <t>INSTRUMENTOS FINANCIEROS</t>
  </si>
  <si>
    <t>(Prev. Acumulados por Incobrables)</t>
  </si>
  <si>
    <t>INVERSIONES Y PARTICIPACIONES</t>
  </si>
  <si>
    <t>PROPIEDAD, PLANTA Y EQUIPOS</t>
  </si>
  <si>
    <t>PASIVO</t>
  </si>
  <si>
    <t>EXIGIBLE A CORTO PLAZO</t>
  </si>
  <si>
    <t>COMPROMISOS FINANCIEROS</t>
  </si>
  <si>
    <t>Ahorros a la Vista Captados</t>
  </si>
  <si>
    <t>Ahorros a Plazo Captados</t>
  </si>
  <si>
    <t>Préstamos de Ot. Coop. e Inst.sin Fines Lucro</t>
  </si>
  <si>
    <t>Deudas con Entitades Bancarias y Financieras</t>
  </si>
  <si>
    <t>Deudas con Organismos Nacionales no Bancarios</t>
  </si>
  <si>
    <t>Deudas con Organismos Internacionales</t>
  </si>
  <si>
    <t>COMPROMISOS NO FINANCIEROS</t>
  </si>
  <si>
    <t>Fondos</t>
  </si>
  <si>
    <t>EXIGIBLE A LARGO PLAZO</t>
  </si>
  <si>
    <t>PATRIMONIO NETO</t>
  </si>
  <si>
    <t>CAPITAL</t>
  </si>
  <si>
    <t>RESERVAS</t>
  </si>
  <si>
    <t>RESULTADOS</t>
  </si>
  <si>
    <t>INGRESOS</t>
  </si>
  <si>
    <t>INGRESOS OPERATIVOS</t>
  </si>
  <si>
    <t>Ingresos Operativos por Serv. Financieros</t>
  </si>
  <si>
    <t>Ingresos Operativos Actividad Ahorro y Cred</t>
  </si>
  <si>
    <t>Intereses Compensatorios sobre Prestamos</t>
  </si>
  <si>
    <t>Ingresos Operativos por Ventas</t>
  </si>
  <si>
    <t>INGRESOS OPERATIVOS VARIOS</t>
  </si>
  <si>
    <t>INGRESOS NO OPERATIVOS</t>
  </si>
  <si>
    <t>EGRESOS</t>
  </si>
  <si>
    <t>COSTOS Y GASTOS OPERATIVOS</t>
  </si>
  <si>
    <t>Costos y Gastos Operativos Serv. Financieros</t>
  </si>
  <si>
    <t>Costos Operativos Actividad Ahorro y Cred</t>
  </si>
  <si>
    <t>Intereses Pagados a  Ahorristas</t>
  </si>
  <si>
    <t>Intereses Pagados a Otras Entidades</t>
  </si>
  <si>
    <t>Gastos Administrativos por Act. Ahorro Cred.</t>
  </si>
  <si>
    <t>Costos y Gastos Operativos por Ventas</t>
  </si>
  <si>
    <t>Costos Operativos por Ventas</t>
  </si>
  <si>
    <t>Gastos Administrativos por Ventas</t>
  </si>
  <si>
    <t>Gastos de Alta Direcciòn</t>
  </si>
  <si>
    <t>COSTOS Y GASTOS NO OPERATIVOS</t>
  </si>
  <si>
    <t>Bergthal Ltda.</t>
  </si>
  <si>
    <t>Carlos Pfannl Ltda.</t>
  </si>
  <si>
    <t>Chortitzer Ltda.</t>
  </si>
  <si>
    <t>Colonias Unidas Ltda.</t>
  </si>
  <si>
    <t>Copronar Ltda.</t>
  </si>
  <si>
    <t>Durango Ltda.</t>
  </si>
  <si>
    <t>Índice de Solvencia Patrimonial</t>
  </si>
  <si>
    <t>Indice de Morosidad</t>
  </si>
  <si>
    <t>Rendimiento del Activo</t>
  </si>
  <si>
    <t>Rendimiento del Capital</t>
  </si>
  <si>
    <t>Razón de respaldo de corto plazo</t>
  </si>
  <si>
    <t>Prueba Ácida</t>
  </si>
  <si>
    <t>Razón de Deuda</t>
  </si>
  <si>
    <t>Friesland Ltda.</t>
  </si>
  <si>
    <t>La Paz Ltda.</t>
  </si>
  <si>
    <t>Fernheim Ltda.</t>
  </si>
  <si>
    <t>La Holanda Ltda.</t>
  </si>
  <si>
    <t>Manduvira Ltda.</t>
  </si>
  <si>
    <t>Naranjito Ltda.</t>
  </si>
  <si>
    <t>Neuland Ltda.</t>
  </si>
  <si>
    <t>Pirapo Ltda.</t>
  </si>
  <si>
    <t>Santa María Ltda.</t>
  </si>
  <si>
    <t>Sommerfeld Ltda.</t>
  </si>
  <si>
    <t>Pindo Ltda.</t>
  </si>
  <si>
    <t>Raúl Peña Ltda.</t>
  </si>
  <si>
    <t>Santa Fe Ltda.</t>
  </si>
  <si>
    <t>Santa Teresa Ltda.</t>
  </si>
  <si>
    <t>Unión Curupayty Ltda.</t>
  </si>
  <si>
    <t>Volendam Ltda.</t>
  </si>
  <si>
    <t>Yguazú Ltda.</t>
  </si>
  <si>
    <t>Cooperativa</t>
  </si>
  <si>
    <t>Zacatecas Ltda.</t>
  </si>
</sst>
</file>

<file path=xl/styles.xml><?xml version="1.0" encoding="utf-8"?>
<styleSheet xmlns="http://schemas.openxmlformats.org/spreadsheetml/2006/main">
  <numFmts count="9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#,##0.0"/>
  </numFmts>
  <fonts count="38">
    <font>
      <sz val="10"/>
      <color indexed="8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center" vertical="top"/>
    </xf>
    <xf numFmtId="0" fontId="3" fillId="13" borderId="0" xfId="0" applyFont="1" applyFill="1" applyAlignment="1">
      <alignment vertical="top"/>
    </xf>
    <xf numFmtId="3" fontId="3" fillId="13" borderId="0" xfId="0" applyNumberFormat="1" applyFont="1" applyFill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8"/>
  <sheetViews>
    <sheetView showGridLines="0" tabSelected="1" zoomScalePageLayoutView="0" workbookViewId="0" topLeftCell="A1">
      <pane xSplit="1" ySplit="2" topLeftCell="B6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76" sqref="D76"/>
    </sheetView>
  </sheetViews>
  <sheetFormatPr defaultColWidth="11.421875" defaultRowHeight="12.75"/>
  <cols>
    <col min="1" max="1" width="44.8515625" style="1" customWidth="1"/>
    <col min="2" max="2" width="18.57421875" style="2" bestFit="1" customWidth="1"/>
    <col min="3" max="3" width="22.28125" style="2" bestFit="1" customWidth="1"/>
    <col min="4" max="4" width="20.421875" style="1" bestFit="1" customWidth="1"/>
    <col min="5" max="5" width="25.57421875" style="1" bestFit="1" customWidth="1"/>
    <col min="6" max="9" width="18.57421875" style="1" bestFit="1" customWidth="1"/>
    <col min="10" max="11" width="20.421875" style="1" bestFit="1" customWidth="1"/>
    <col min="12" max="12" width="18.8515625" style="1" bestFit="1" customWidth="1"/>
    <col min="13" max="13" width="18.57421875" style="1" bestFit="1" customWidth="1"/>
    <col min="14" max="14" width="20.421875" style="1" bestFit="1" customWidth="1"/>
    <col min="15" max="15" width="20.421875" style="1" customWidth="1"/>
    <col min="16" max="16" width="18.57421875" style="1" bestFit="1" customWidth="1"/>
    <col min="17" max="18" width="18.57421875" style="1" customWidth="1"/>
    <col min="19" max="19" width="20.421875" style="1" bestFit="1" customWidth="1"/>
    <col min="20" max="20" width="21.8515625" style="1" bestFit="1" customWidth="1"/>
    <col min="21" max="21" width="20.57421875" style="1" bestFit="1" customWidth="1"/>
    <col min="22" max="22" width="26.140625" style="1" bestFit="1" customWidth="1"/>
    <col min="23" max="24" width="18.57421875" style="1" bestFit="1" customWidth="1"/>
    <col min="25" max="25" width="17.28125" style="1" bestFit="1" customWidth="1"/>
    <col min="26" max="26" width="21.8515625" style="1" bestFit="1" customWidth="1"/>
    <col min="27" max="33" width="11.421875" style="1" customWidth="1"/>
  </cols>
  <sheetData>
    <row r="1" spans="2:25" ht="15.7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>
        <v>12</v>
      </c>
      <c r="N1" s="6">
        <v>13</v>
      </c>
      <c r="O1" s="6">
        <v>14</v>
      </c>
      <c r="P1" s="6">
        <v>15</v>
      </c>
      <c r="Q1" s="6">
        <v>16</v>
      </c>
      <c r="R1" s="6">
        <v>17</v>
      </c>
      <c r="S1" s="6">
        <v>18</v>
      </c>
      <c r="T1" s="6">
        <v>19</v>
      </c>
      <c r="U1" s="6">
        <v>20</v>
      </c>
      <c r="V1" s="6">
        <v>21</v>
      </c>
      <c r="W1" s="6">
        <v>22</v>
      </c>
      <c r="X1" s="6">
        <v>23</v>
      </c>
      <c r="Y1" s="6">
        <v>24</v>
      </c>
    </row>
    <row r="2" spans="1:25" ht="15.75">
      <c r="A2" s="5" t="s">
        <v>78</v>
      </c>
      <c r="B2" s="3" t="s">
        <v>48</v>
      </c>
      <c r="C2" s="3" t="s">
        <v>49</v>
      </c>
      <c r="D2" s="3" t="s">
        <v>50</v>
      </c>
      <c r="E2" s="3" t="s">
        <v>51</v>
      </c>
      <c r="F2" s="3" t="s">
        <v>52</v>
      </c>
      <c r="G2" s="3" t="s">
        <v>53</v>
      </c>
      <c r="H2" s="3" t="s">
        <v>61</v>
      </c>
      <c r="I2" s="3" t="s">
        <v>62</v>
      </c>
      <c r="J2" s="3" t="s">
        <v>63</v>
      </c>
      <c r="K2" s="3" t="s">
        <v>64</v>
      </c>
      <c r="L2" s="3" t="s">
        <v>65</v>
      </c>
      <c r="M2" s="3" t="s">
        <v>66</v>
      </c>
      <c r="N2" s="3" t="s">
        <v>67</v>
      </c>
      <c r="O2" s="3" t="s">
        <v>71</v>
      </c>
      <c r="P2" s="3" t="s">
        <v>68</v>
      </c>
      <c r="Q2" s="3" t="s">
        <v>72</v>
      </c>
      <c r="R2" s="3" t="s">
        <v>73</v>
      </c>
      <c r="S2" s="3" t="s">
        <v>69</v>
      </c>
      <c r="T2" s="3" t="s">
        <v>74</v>
      </c>
      <c r="U2" s="3" t="s">
        <v>70</v>
      </c>
      <c r="V2" s="3" t="s">
        <v>75</v>
      </c>
      <c r="W2" s="3" t="s">
        <v>76</v>
      </c>
      <c r="X2" s="3" t="s">
        <v>77</v>
      </c>
      <c r="Y2" s="3" t="s">
        <v>79</v>
      </c>
    </row>
    <row r="3" spans="4:25" ht="1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15.75">
      <c r="A4" s="7" t="s">
        <v>0</v>
      </c>
      <c r="B4" s="8">
        <v>190427633269</v>
      </c>
      <c r="C4" s="8">
        <v>284598569280</v>
      </c>
      <c r="D4" s="8">
        <v>2507300284840</v>
      </c>
      <c r="E4" s="8">
        <v>2212439695381</v>
      </c>
      <c r="F4" s="8">
        <v>407353484413</v>
      </c>
      <c r="G4" s="8">
        <v>137659583834</v>
      </c>
      <c r="H4" s="8">
        <v>412737207683</v>
      </c>
      <c r="I4" s="8">
        <v>269700098298</v>
      </c>
      <c r="J4" s="8">
        <v>1831563743436</v>
      </c>
      <c r="K4" s="8">
        <v>633645784834</v>
      </c>
      <c r="L4" s="8">
        <v>76726648018</v>
      </c>
      <c r="M4" s="8">
        <v>357162285350</v>
      </c>
      <c r="N4" s="8">
        <v>1082471334573</v>
      </c>
      <c r="O4" s="8">
        <v>813399327236</v>
      </c>
      <c r="P4" s="8">
        <v>240360826691</v>
      </c>
      <c r="Q4" s="8">
        <v>157133786894</v>
      </c>
      <c r="R4" s="8">
        <v>138499800065</v>
      </c>
      <c r="S4" s="8">
        <v>721951307119</v>
      </c>
      <c r="T4" s="8">
        <v>106280704347</v>
      </c>
      <c r="U4" s="8">
        <v>502431701918</v>
      </c>
      <c r="V4" s="8">
        <v>274406489739</v>
      </c>
      <c r="W4" s="8">
        <v>201485828392</v>
      </c>
      <c r="X4" s="8">
        <v>391350070291</v>
      </c>
      <c r="Y4" s="8">
        <v>80734630478</v>
      </c>
      <c r="Z4" s="2"/>
    </row>
    <row r="5" spans="1:25" ht="15">
      <c r="A5" s="1" t="s">
        <v>1</v>
      </c>
      <c r="B5" s="2">
        <v>122668290768</v>
      </c>
      <c r="C5" s="2">
        <v>184604344190</v>
      </c>
      <c r="D5" s="2">
        <v>1072556871852</v>
      </c>
      <c r="E5" s="2">
        <v>1493484364915</v>
      </c>
      <c r="F5" s="2">
        <v>283002736505</v>
      </c>
      <c r="G5" s="2">
        <v>98820904505</v>
      </c>
      <c r="H5" s="2">
        <v>138822751500</v>
      </c>
      <c r="I5" s="2">
        <v>179867339236</v>
      </c>
      <c r="J5" s="2">
        <v>729722791098</v>
      </c>
      <c r="K5" s="2">
        <v>234902725598</v>
      </c>
      <c r="L5" s="2">
        <v>38572345388</v>
      </c>
      <c r="M5" s="2">
        <v>190011273651</v>
      </c>
      <c r="N5" s="2">
        <v>491511962821</v>
      </c>
      <c r="O5" s="2">
        <v>551557744387</v>
      </c>
      <c r="P5" s="2">
        <v>144832572119</v>
      </c>
      <c r="Q5" s="2">
        <v>111554556792</v>
      </c>
      <c r="R5" s="2">
        <v>101955116279</v>
      </c>
      <c r="S5" s="2">
        <v>466375640261</v>
      </c>
      <c r="T5" s="2">
        <v>70420121495</v>
      </c>
      <c r="U5" s="2">
        <v>372395558479</v>
      </c>
      <c r="V5" s="2">
        <v>182684313854</v>
      </c>
      <c r="W5" s="2">
        <v>79183251177</v>
      </c>
      <c r="X5" s="2">
        <v>170838552365</v>
      </c>
      <c r="Y5" s="2">
        <v>67138722266</v>
      </c>
    </row>
    <row r="6" spans="1:25" ht="15">
      <c r="A6" s="1" t="s">
        <v>2</v>
      </c>
      <c r="B6" s="2">
        <v>13247718568</v>
      </c>
      <c r="C6" s="2">
        <v>33105914873</v>
      </c>
      <c r="D6" s="2">
        <v>46417268124</v>
      </c>
      <c r="E6" s="2">
        <v>68276362483</v>
      </c>
      <c r="F6" s="2">
        <v>6227296339</v>
      </c>
      <c r="G6" s="2">
        <v>1831953459</v>
      </c>
      <c r="H6" s="2">
        <v>9220220072</v>
      </c>
      <c r="I6" s="2">
        <v>78435323495</v>
      </c>
      <c r="J6" s="2">
        <v>69934310823</v>
      </c>
      <c r="K6" s="2">
        <v>35743652153</v>
      </c>
      <c r="L6" s="2">
        <v>4906365933</v>
      </c>
      <c r="M6" s="2">
        <v>9232265217</v>
      </c>
      <c r="N6" s="2">
        <v>24759701214</v>
      </c>
      <c r="O6" s="2">
        <v>12561719729</v>
      </c>
      <c r="P6" s="2">
        <v>42184402496</v>
      </c>
      <c r="Q6" s="2">
        <v>9505219232</v>
      </c>
      <c r="R6" s="2">
        <v>13033500176</v>
      </c>
      <c r="S6" s="2">
        <v>1875145958</v>
      </c>
      <c r="T6" s="2">
        <v>5543750546</v>
      </c>
      <c r="U6" s="2">
        <v>30360539182</v>
      </c>
      <c r="V6" s="2">
        <v>16679119254</v>
      </c>
      <c r="W6" s="2">
        <v>11505075553</v>
      </c>
      <c r="X6" s="2">
        <v>35017610430</v>
      </c>
      <c r="Y6" s="2">
        <v>1440959066</v>
      </c>
    </row>
    <row r="7" spans="1:25" ht="15">
      <c r="A7" s="1" t="s">
        <v>3</v>
      </c>
      <c r="B7" s="2">
        <v>54415453247</v>
      </c>
      <c r="C7" s="2">
        <v>105073268617</v>
      </c>
      <c r="D7" s="2">
        <v>619335521017</v>
      </c>
      <c r="E7" s="2">
        <v>944022266203</v>
      </c>
      <c r="F7" s="2">
        <v>162054704043</v>
      </c>
      <c r="G7" s="2">
        <v>56840929637</v>
      </c>
      <c r="H7" s="2">
        <v>74618581436</v>
      </c>
      <c r="I7" s="2">
        <v>41116455379</v>
      </c>
      <c r="J7" s="2">
        <v>451074690433</v>
      </c>
      <c r="K7" s="2">
        <v>77776987383</v>
      </c>
      <c r="L7" s="2">
        <v>21126889355</v>
      </c>
      <c r="M7" s="2">
        <v>126631746333</v>
      </c>
      <c r="N7" s="2">
        <v>401661347276</v>
      </c>
      <c r="O7" s="2">
        <v>348093851091</v>
      </c>
      <c r="P7" s="2">
        <v>74760958124</v>
      </c>
      <c r="Q7" s="2">
        <v>59975789278</v>
      </c>
      <c r="R7" s="2">
        <v>70927001318</v>
      </c>
      <c r="S7" s="2">
        <v>357722555364</v>
      </c>
      <c r="T7" s="2">
        <v>43904427882</v>
      </c>
      <c r="U7" s="2">
        <v>187142122395</v>
      </c>
      <c r="V7" s="2">
        <v>101369066113</v>
      </c>
      <c r="W7" s="2">
        <v>43239619854</v>
      </c>
      <c r="X7" s="2">
        <v>89650333853</v>
      </c>
      <c r="Y7" s="2">
        <v>30326970184</v>
      </c>
    </row>
    <row r="8" spans="1:25" ht="15">
      <c r="A8" s="1" t="s">
        <v>4</v>
      </c>
      <c r="B8" s="2">
        <v>-2986110615</v>
      </c>
      <c r="C8" s="2">
        <v>-7443689520</v>
      </c>
      <c r="D8" s="2">
        <v>-2551760449</v>
      </c>
      <c r="E8" s="2">
        <v>-10208602444</v>
      </c>
      <c r="F8" s="2">
        <v>0</v>
      </c>
      <c r="G8" s="2">
        <v>0</v>
      </c>
      <c r="H8" s="2">
        <v>-3882727989</v>
      </c>
      <c r="I8" s="2">
        <v>0</v>
      </c>
      <c r="J8" s="2">
        <v>-8543815273</v>
      </c>
      <c r="K8" s="2">
        <v>0</v>
      </c>
      <c r="L8" s="2">
        <v>-21851986</v>
      </c>
      <c r="M8" s="2">
        <v>0</v>
      </c>
      <c r="N8" s="2">
        <v>-1291334787</v>
      </c>
      <c r="O8" s="2">
        <v>-18070918750</v>
      </c>
      <c r="P8" s="2">
        <v>-431018700</v>
      </c>
      <c r="Q8" s="2">
        <v>-87104214</v>
      </c>
      <c r="R8" s="2">
        <v>0</v>
      </c>
      <c r="S8" s="2">
        <v>-860103750</v>
      </c>
      <c r="T8" s="2">
        <v>0</v>
      </c>
      <c r="U8" s="2">
        <v>0</v>
      </c>
      <c r="V8" s="2">
        <v>-6050368491</v>
      </c>
      <c r="W8" s="2">
        <v>0</v>
      </c>
      <c r="X8" s="2">
        <v>-2792564333</v>
      </c>
      <c r="Y8" s="2">
        <v>-1066308663</v>
      </c>
    </row>
    <row r="9" spans="1:25" ht="15">
      <c r="A9" s="1" t="s">
        <v>5</v>
      </c>
      <c r="B9" s="2">
        <v>55005118953</v>
      </c>
      <c r="C9" s="2">
        <v>45425110013</v>
      </c>
      <c r="D9" s="2">
        <v>405119437726</v>
      </c>
      <c r="E9" s="2">
        <v>479938972587</v>
      </c>
      <c r="F9" s="2">
        <v>105172491829</v>
      </c>
      <c r="G9" s="2">
        <v>40127423192</v>
      </c>
      <c r="H9" s="2">
        <v>54983949992</v>
      </c>
      <c r="I9" s="2">
        <v>59791835601</v>
      </c>
      <c r="J9" s="2">
        <v>208619242672</v>
      </c>
      <c r="K9" s="2">
        <v>121260602395</v>
      </c>
      <c r="L9" s="2">
        <v>12403543400</v>
      </c>
      <c r="M9" s="2">
        <v>54028140732</v>
      </c>
      <c r="N9" s="2">
        <v>64762346475</v>
      </c>
      <c r="O9" s="2">
        <v>190426281126</v>
      </c>
      <c r="P9" s="2">
        <v>27555749335</v>
      </c>
      <c r="Q9" s="2">
        <v>37896522814</v>
      </c>
      <c r="R9" s="2">
        <v>17994635099</v>
      </c>
      <c r="S9" s="2">
        <v>106041049594</v>
      </c>
      <c r="T9" s="2">
        <v>20834720468</v>
      </c>
      <c r="U9" s="2">
        <v>154744986516</v>
      </c>
      <c r="V9" s="2">
        <v>64427237829</v>
      </c>
      <c r="W9" s="2">
        <v>24308818511</v>
      </c>
      <c r="X9" s="2">
        <v>46150491427</v>
      </c>
      <c r="Y9" s="2">
        <v>35356262797</v>
      </c>
    </row>
    <row r="10" spans="1:25" ht="15">
      <c r="A10" s="1" t="s">
        <v>6</v>
      </c>
      <c r="B10" s="2">
        <v>0</v>
      </c>
      <c r="C10" s="2">
        <v>1000050687</v>
      </c>
      <c r="D10" s="2">
        <v>1684644985</v>
      </c>
      <c r="E10" s="2">
        <v>1246763642</v>
      </c>
      <c r="F10" s="2">
        <v>9548244294</v>
      </c>
      <c r="G10" s="2">
        <v>20598217</v>
      </c>
      <c r="H10" s="2">
        <v>0</v>
      </c>
      <c r="I10" s="2">
        <v>523724761</v>
      </c>
      <c r="J10" s="2">
        <v>94547170</v>
      </c>
      <c r="K10" s="2">
        <v>121483667</v>
      </c>
      <c r="L10" s="2">
        <v>135546700</v>
      </c>
      <c r="M10" s="2">
        <v>119121369</v>
      </c>
      <c r="N10" s="2">
        <v>328567856</v>
      </c>
      <c r="O10" s="2">
        <v>475892441</v>
      </c>
      <c r="P10" s="2">
        <v>331462164</v>
      </c>
      <c r="Q10" s="2">
        <v>4177025468</v>
      </c>
      <c r="R10" s="2">
        <v>-20314</v>
      </c>
      <c r="S10" s="2">
        <v>736889345</v>
      </c>
      <c r="T10" s="2">
        <v>137222599</v>
      </c>
      <c r="U10" s="2">
        <v>147910386</v>
      </c>
      <c r="V10" s="2">
        <v>208890658</v>
      </c>
      <c r="W10" s="2">
        <v>129737259</v>
      </c>
      <c r="X10" s="2">
        <v>20116655</v>
      </c>
      <c r="Y10" s="2">
        <v>14530219</v>
      </c>
    </row>
    <row r="11" spans="1:25" ht="15">
      <c r="A11" s="1" t="s">
        <v>7</v>
      </c>
      <c r="B11" s="2">
        <v>67759342501</v>
      </c>
      <c r="C11" s="2">
        <v>99994225090</v>
      </c>
      <c r="D11" s="2">
        <v>1434743412988</v>
      </c>
      <c r="E11" s="2">
        <v>718955330466</v>
      </c>
      <c r="F11" s="2">
        <v>124350747908</v>
      </c>
      <c r="G11" s="2">
        <v>38838679329</v>
      </c>
      <c r="H11" s="2">
        <v>273914456183</v>
      </c>
      <c r="I11" s="2">
        <v>89832759062</v>
      </c>
      <c r="J11" s="2">
        <v>1101840952338</v>
      </c>
      <c r="K11" s="2">
        <v>398743059236</v>
      </c>
      <c r="L11" s="2">
        <v>38154302630</v>
      </c>
      <c r="M11" s="2">
        <v>167151011699</v>
      </c>
      <c r="N11" s="2">
        <v>590959371752</v>
      </c>
      <c r="O11" s="2">
        <v>261841582849</v>
      </c>
      <c r="P11" s="2">
        <v>95528254572</v>
      </c>
      <c r="Q11" s="2">
        <v>45579230102</v>
      </c>
      <c r="R11" s="2">
        <v>36544683786</v>
      </c>
      <c r="S11" s="2">
        <v>255575666858</v>
      </c>
      <c r="T11" s="2">
        <v>35860582852</v>
      </c>
      <c r="U11" s="2">
        <v>130036143439</v>
      </c>
      <c r="V11" s="2">
        <v>91722175885</v>
      </c>
      <c r="W11" s="2">
        <v>122302577215</v>
      </c>
      <c r="X11" s="2">
        <v>220511517926</v>
      </c>
      <c r="Y11" s="2">
        <v>13595908212</v>
      </c>
    </row>
    <row r="12" spans="1:25" ht="15">
      <c r="A12" s="1" t="s">
        <v>8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1135000000</v>
      </c>
      <c r="P12" s="2">
        <v>0</v>
      </c>
      <c r="Q12" s="2">
        <v>1281430100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</row>
    <row r="13" spans="1:25" ht="15">
      <c r="A13" s="1" t="s">
        <v>3</v>
      </c>
      <c r="B13" s="2">
        <v>0</v>
      </c>
      <c r="C13" s="2">
        <v>59420029855</v>
      </c>
      <c r="D13" s="2">
        <v>695883688778</v>
      </c>
      <c r="E13" s="2">
        <v>210899093549</v>
      </c>
      <c r="F13" s="2">
        <v>13344469797</v>
      </c>
      <c r="G13" s="2">
        <v>11175262501</v>
      </c>
      <c r="H13" s="2">
        <v>54659045223</v>
      </c>
      <c r="I13" s="2">
        <v>21571589327</v>
      </c>
      <c r="J13" s="2">
        <v>453376653321</v>
      </c>
      <c r="K13" s="2">
        <v>0</v>
      </c>
      <c r="L13" s="2">
        <v>3120455965</v>
      </c>
      <c r="M13" s="2">
        <v>56168655118</v>
      </c>
      <c r="N13" s="2">
        <v>313519772041</v>
      </c>
      <c r="O13" s="2">
        <v>107608310035</v>
      </c>
      <c r="P13" s="2">
        <v>37373406098</v>
      </c>
      <c r="Q13" s="2">
        <v>5288470407</v>
      </c>
      <c r="R13" s="2">
        <v>11086014936</v>
      </c>
      <c r="S13" s="2">
        <v>29070802082</v>
      </c>
      <c r="T13" s="2">
        <v>295452456</v>
      </c>
      <c r="U13" s="2">
        <v>0</v>
      </c>
      <c r="V13" s="2">
        <v>6002109701</v>
      </c>
      <c r="W13" s="2">
        <v>20727137865</v>
      </c>
      <c r="X13" s="2">
        <v>38727212619</v>
      </c>
      <c r="Y13" s="2">
        <v>7748182000</v>
      </c>
    </row>
    <row r="14" spans="1:25" ht="15">
      <c r="A14" s="1" t="s">
        <v>9</v>
      </c>
      <c r="B14" s="2">
        <v>0</v>
      </c>
      <c r="C14" s="2">
        <v>-209116020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-315581663</v>
      </c>
      <c r="J14" s="2">
        <v>0</v>
      </c>
      <c r="K14" s="2">
        <v>0</v>
      </c>
      <c r="L14" s="2">
        <v>-760227733</v>
      </c>
      <c r="M14" s="2">
        <v>-5538384793</v>
      </c>
      <c r="N14" s="2">
        <v>0</v>
      </c>
      <c r="O14" s="2">
        <v>0</v>
      </c>
      <c r="P14" s="2">
        <v>-3046448152</v>
      </c>
      <c r="Q14" s="2">
        <v>0</v>
      </c>
      <c r="R14" s="2">
        <v>0</v>
      </c>
      <c r="S14" s="2">
        <v>-241899672</v>
      </c>
      <c r="T14" s="2">
        <v>-7074330181</v>
      </c>
      <c r="U14" s="2">
        <v>0</v>
      </c>
      <c r="V14" s="2">
        <v>-1700000000</v>
      </c>
      <c r="W14" s="2">
        <v>0</v>
      </c>
      <c r="X14" s="2">
        <v>-2722104174</v>
      </c>
      <c r="Y14" s="2">
        <v>0</v>
      </c>
    </row>
    <row r="15" spans="1:25" ht="15">
      <c r="A15" s="1" t="s">
        <v>10</v>
      </c>
      <c r="B15" s="2">
        <v>7817361245</v>
      </c>
      <c r="C15" s="2">
        <v>10584500000</v>
      </c>
      <c r="D15" s="2">
        <v>90672942156</v>
      </c>
      <c r="E15" s="2">
        <v>88536801553</v>
      </c>
      <c r="F15" s="2">
        <v>32727732687</v>
      </c>
      <c r="G15" s="2">
        <v>0</v>
      </c>
      <c r="H15" s="2">
        <v>29262824614</v>
      </c>
      <c r="I15" s="2">
        <v>6045642187</v>
      </c>
      <c r="J15" s="2">
        <v>60281004751</v>
      </c>
      <c r="K15" s="2">
        <v>4175492066</v>
      </c>
      <c r="L15" s="2">
        <v>9428280484</v>
      </c>
      <c r="M15" s="2">
        <v>14602074342</v>
      </c>
      <c r="N15" s="2">
        <v>50193430333</v>
      </c>
      <c r="O15" s="2">
        <v>23946648282</v>
      </c>
      <c r="P15" s="2">
        <v>8257824287</v>
      </c>
      <c r="Q15" s="2">
        <v>9420480922</v>
      </c>
      <c r="R15" s="2">
        <v>0</v>
      </c>
      <c r="S15" s="2">
        <v>8652615673</v>
      </c>
      <c r="T15" s="2">
        <v>1005526078</v>
      </c>
      <c r="U15" s="2">
        <v>13655392233</v>
      </c>
      <c r="V15" s="2">
        <v>6183276053</v>
      </c>
      <c r="W15" s="2">
        <v>28850395378</v>
      </c>
      <c r="X15" s="2">
        <v>3303366914</v>
      </c>
      <c r="Y15" s="2">
        <v>479000000</v>
      </c>
    </row>
    <row r="16" spans="1:25" ht="15">
      <c r="A16" s="1" t="s">
        <v>11</v>
      </c>
      <c r="B16" s="2">
        <v>59941981256</v>
      </c>
      <c r="C16" s="2">
        <v>29565326487</v>
      </c>
      <c r="D16" s="2">
        <v>642076828966</v>
      </c>
      <c r="E16" s="2">
        <v>404026771650</v>
      </c>
      <c r="F16" s="2">
        <v>78276363606</v>
      </c>
      <c r="G16" s="2">
        <v>27663416828</v>
      </c>
      <c r="H16" s="2">
        <v>189992586346</v>
      </c>
      <c r="I16" s="2">
        <v>62182800274</v>
      </c>
      <c r="J16" s="2">
        <v>587865857651</v>
      </c>
      <c r="K16" s="2">
        <v>394427964915</v>
      </c>
      <c r="L16" s="2">
        <v>25262899006</v>
      </c>
      <c r="M16" s="2">
        <v>95612162762</v>
      </c>
      <c r="N16" s="2">
        <v>223543183587</v>
      </c>
      <c r="O16" s="2">
        <v>129151624532</v>
      </c>
      <c r="P16" s="2">
        <v>49897024187</v>
      </c>
      <c r="Q16" s="2">
        <v>27842637144</v>
      </c>
      <c r="R16" s="2">
        <v>25447718550</v>
      </c>
      <c r="S16" s="2">
        <v>214715706684</v>
      </c>
      <c r="T16" s="2">
        <v>34490110685</v>
      </c>
      <c r="U16" s="2">
        <v>116380751206</v>
      </c>
      <c r="V16" s="2">
        <v>73032334504</v>
      </c>
      <c r="W16" s="2">
        <v>72616543972</v>
      </c>
      <c r="X16" s="2">
        <v>178119552999</v>
      </c>
      <c r="Y16" s="2">
        <v>5368726212</v>
      </c>
    </row>
    <row r="17" spans="1:25" ht="15">
      <c r="A17" s="1" t="s">
        <v>6</v>
      </c>
      <c r="B17" s="2">
        <v>0</v>
      </c>
      <c r="C17" s="2">
        <v>424368748</v>
      </c>
      <c r="D17" s="2">
        <v>6109953088</v>
      </c>
      <c r="E17" s="2">
        <v>15492663714</v>
      </c>
      <c r="F17" s="2">
        <v>2181818</v>
      </c>
      <c r="G17" s="2">
        <v>0</v>
      </c>
      <c r="H17" s="2">
        <v>0</v>
      </c>
      <c r="I17" s="2">
        <v>32727274</v>
      </c>
      <c r="J17" s="2">
        <v>317436615</v>
      </c>
      <c r="K17" s="2">
        <v>139602255</v>
      </c>
      <c r="L17" s="2">
        <v>342667175</v>
      </c>
      <c r="M17" s="2">
        <v>768119477</v>
      </c>
      <c r="N17" s="2">
        <v>3702985791</v>
      </c>
      <c r="O17" s="2">
        <v>0</v>
      </c>
      <c r="P17" s="2">
        <v>0</v>
      </c>
      <c r="Q17" s="2">
        <v>1746211529</v>
      </c>
      <c r="R17" s="2">
        <v>10950300</v>
      </c>
      <c r="S17" s="2">
        <v>3136542419</v>
      </c>
      <c r="T17" s="2">
        <v>69493633</v>
      </c>
      <c r="U17" s="2">
        <v>0</v>
      </c>
      <c r="V17" s="2">
        <v>6504455627</v>
      </c>
      <c r="W17" s="2">
        <v>108500000</v>
      </c>
      <c r="X17" s="2">
        <v>361385394</v>
      </c>
      <c r="Y17" s="2">
        <v>0</v>
      </c>
    </row>
    <row r="18" spans="4:25" ht="15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.75">
      <c r="A19" s="7" t="s">
        <v>12</v>
      </c>
      <c r="B19" s="8">
        <v>132135484372</v>
      </c>
      <c r="C19" s="8">
        <v>273879468475</v>
      </c>
      <c r="D19" s="8">
        <v>1438126153940</v>
      </c>
      <c r="E19" s="8">
        <v>1412893218249</v>
      </c>
      <c r="F19" s="8">
        <v>342113413611</v>
      </c>
      <c r="G19" s="8">
        <v>105098535752</v>
      </c>
      <c r="H19" s="8">
        <v>205873923244</v>
      </c>
      <c r="I19" s="8">
        <v>166134790768</v>
      </c>
      <c r="J19" s="8">
        <v>1140703573249</v>
      </c>
      <c r="K19" s="8">
        <v>293468098795</v>
      </c>
      <c r="L19" s="8">
        <v>60445109389</v>
      </c>
      <c r="M19" s="8">
        <v>276441124338</v>
      </c>
      <c r="N19" s="8">
        <v>775927036083</v>
      </c>
      <c r="O19" s="8">
        <v>615222435554</v>
      </c>
      <c r="P19" s="8">
        <v>158950581024</v>
      </c>
      <c r="Q19" s="8">
        <v>129237867017</v>
      </c>
      <c r="R19" s="8">
        <v>107377982082</v>
      </c>
      <c r="S19" s="8">
        <v>589766391242</v>
      </c>
      <c r="T19" s="8">
        <v>80249775671</v>
      </c>
      <c r="U19" s="8">
        <v>349594392831</v>
      </c>
      <c r="V19" s="8">
        <v>162478537888</v>
      </c>
      <c r="W19" s="8">
        <v>111402945381</v>
      </c>
      <c r="X19" s="8">
        <v>202832448905</v>
      </c>
      <c r="Y19" s="8">
        <v>66207029376</v>
      </c>
    </row>
    <row r="20" spans="1:25" ht="15">
      <c r="A20" s="1" t="s">
        <v>13</v>
      </c>
      <c r="B20" s="2">
        <v>121303757735</v>
      </c>
      <c r="C20" s="2">
        <v>190464923857</v>
      </c>
      <c r="D20" s="2">
        <v>922332591261</v>
      </c>
      <c r="E20" s="2">
        <v>1192081878554</v>
      </c>
      <c r="F20" s="2">
        <v>286080666264</v>
      </c>
      <c r="G20" s="2">
        <v>80458663244</v>
      </c>
      <c r="H20" s="2">
        <v>184726669964</v>
      </c>
      <c r="I20" s="2">
        <v>143042979186</v>
      </c>
      <c r="J20" s="2">
        <v>721531905928</v>
      </c>
      <c r="K20" s="2">
        <v>219019936909</v>
      </c>
      <c r="L20" s="2">
        <v>39581753481</v>
      </c>
      <c r="M20" s="2">
        <v>181408412614</v>
      </c>
      <c r="N20" s="2">
        <v>398417249262</v>
      </c>
      <c r="O20" s="2">
        <v>403592327666</v>
      </c>
      <c r="P20" s="2">
        <v>128132359399</v>
      </c>
      <c r="Q20" s="2">
        <v>92434505693</v>
      </c>
      <c r="R20" s="2">
        <v>90635855216</v>
      </c>
      <c r="S20" s="2">
        <v>480607375033</v>
      </c>
      <c r="T20" s="2">
        <v>72474740297</v>
      </c>
      <c r="U20" s="2">
        <v>317485435415</v>
      </c>
      <c r="V20" s="2">
        <v>121492239417</v>
      </c>
      <c r="W20" s="2">
        <v>91805864522</v>
      </c>
      <c r="X20" s="2">
        <v>103198513972</v>
      </c>
      <c r="Y20" s="2">
        <v>55030266876</v>
      </c>
    </row>
    <row r="21" spans="1:25" ht="15">
      <c r="A21" s="1" t="s">
        <v>14</v>
      </c>
      <c r="B21" s="2">
        <v>91247555426</v>
      </c>
      <c r="C21" s="2">
        <v>186579828831</v>
      </c>
      <c r="D21" s="2">
        <v>804056665007</v>
      </c>
      <c r="E21" s="2">
        <v>687557869922</v>
      </c>
      <c r="F21" s="2">
        <v>176599791860</v>
      </c>
      <c r="G21" s="2">
        <v>29380555223</v>
      </c>
      <c r="H21" s="2">
        <v>163149064910</v>
      </c>
      <c r="I21" s="2">
        <v>129973535716</v>
      </c>
      <c r="J21" s="2">
        <v>648003094264</v>
      </c>
      <c r="K21" s="2">
        <v>28000000000</v>
      </c>
      <c r="L21" s="2">
        <v>24172961573</v>
      </c>
      <c r="M21" s="2">
        <v>134206463643</v>
      </c>
      <c r="N21" s="2">
        <v>361612285738</v>
      </c>
      <c r="O21" s="2">
        <v>144099888449</v>
      </c>
      <c r="P21" s="2">
        <v>109201290938</v>
      </c>
      <c r="Q21" s="2">
        <v>60465069188</v>
      </c>
      <c r="R21" s="2">
        <v>38097022502</v>
      </c>
      <c r="S21" s="2">
        <v>188835350159</v>
      </c>
      <c r="T21" s="2">
        <v>21569151426</v>
      </c>
      <c r="U21" s="2">
        <v>251886025337</v>
      </c>
      <c r="V21" s="2">
        <v>67284594543</v>
      </c>
      <c r="W21" s="2">
        <v>79806562040</v>
      </c>
      <c r="X21" s="2">
        <v>71619975898</v>
      </c>
      <c r="Y21" s="2">
        <v>15738816905</v>
      </c>
    </row>
    <row r="22" spans="1:25" ht="15">
      <c r="A22" s="1" t="s">
        <v>15</v>
      </c>
      <c r="B22" s="2">
        <v>11076497909</v>
      </c>
      <c r="C22" s="2">
        <v>76319179899</v>
      </c>
      <c r="D22" s="2">
        <v>367775151871</v>
      </c>
      <c r="E22" s="2">
        <v>29863749747</v>
      </c>
      <c r="F22" s="2">
        <v>0</v>
      </c>
      <c r="G22" s="2">
        <v>4038923943</v>
      </c>
      <c r="H22" s="2">
        <v>55859934008</v>
      </c>
      <c r="I22" s="2">
        <v>64763377237</v>
      </c>
      <c r="J22" s="2">
        <v>345797483756</v>
      </c>
      <c r="K22" s="2">
        <v>0</v>
      </c>
      <c r="L22" s="2">
        <v>2685517665</v>
      </c>
      <c r="M22" s="2">
        <v>15947655490</v>
      </c>
      <c r="N22" s="2">
        <v>106973465215</v>
      </c>
      <c r="O22" s="2">
        <v>0</v>
      </c>
      <c r="P22" s="2">
        <v>40790599077</v>
      </c>
      <c r="Q22" s="2">
        <v>591964752</v>
      </c>
      <c r="R22" s="2">
        <v>0</v>
      </c>
      <c r="S22" s="2">
        <v>0</v>
      </c>
      <c r="T22" s="2">
        <v>499463386</v>
      </c>
      <c r="U22" s="2">
        <v>48954441932</v>
      </c>
      <c r="V22" s="2">
        <v>153675546</v>
      </c>
      <c r="W22" s="2">
        <v>53739531511</v>
      </c>
      <c r="X22" s="2">
        <v>41582389242</v>
      </c>
      <c r="Y22" s="2">
        <v>2649482100</v>
      </c>
    </row>
    <row r="23" spans="1:25" ht="15">
      <c r="A23" s="1" t="s">
        <v>16</v>
      </c>
      <c r="B23" s="2">
        <v>13084092395</v>
      </c>
      <c r="C23" s="2">
        <v>92358348440</v>
      </c>
      <c r="D23" s="2">
        <v>289082396036</v>
      </c>
      <c r="E23" s="2">
        <v>63682976523</v>
      </c>
      <c r="F23" s="2">
        <v>0</v>
      </c>
      <c r="G23" s="2">
        <v>0</v>
      </c>
      <c r="H23" s="2">
        <v>17134331231</v>
      </c>
      <c r="I23" s="2">
        <v>63662638011</v>
      </c>
      <c r="J23" s="2">
        <v>264569028822</v>
      </c>
      <c r="K23" s="2">
        <v>0</v>
      </c>
      <c r="L23" s="2">
        <v>12204434868</v>
      </c>
      <c r="M23" s="2">
        <v>11081941724</v>
      </c>
      <c r="N23" s="2">
        <v>45605165102</v>
      </c>
      <c r="O23" s="2">
        <v>0</v>
      </c>
      <c r="P23" s="2">
        <v>49078573594</v>
      </c>
      <c r="Q23" s="2">
        <v>17383910373</v>
      </c>
      <c r="R23" s="2">
        <v>2914591816</v>
      </c>
      <c r="S23" s="2">
        <v>0</v>
      </c>
      <c r="T23" s="2">
        <v>2740029345</v>
      </c>
      <c r="U23" s="2">
        <v>8987652707</v>
      </c>
      <c r="V23" s="2">
        <v>9072185811</v>
      </c>
      <c r="W23" s="2">
        <v>18458120000</v>
      </c>
      <c r="X23" s="2">
        <v>29572284760</v>
      </c>
      <c r="Y23" s="2">
        <v>0</v>
      </c>
    </row>
    <row r="24" spans="1:25" ht="15">
      <c r="A24" s="1" t="s">
        <v>17</v>
      </c>
      <c r="B24" s="2">
        <v>657166062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8000000000</v>
      </c>
      <c r="L24" s="2">
        <v>2000000000</v>
      </c>
      <c r="M24" s="2">
        <v>0</v>
      </c>
      <c r="N24" s="2">
        <v>3000000000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</row>
    <row r="25" spans="1:25" ht="15">
      <c r="A25" s="1" t="s">
        <v>18</v>
      </c>
      <c r="B25" s="2">
        <v>66058068597</v>
      </c>
      <c r="C25" s="2">
        <v>3500000000</v>
      </c>
      <c r="D25" s="2">
        <v>115114240062</v>
      </c>
      <c r="E25" s="2">
        <v>506425710942</v>
      </c>
      <c r="F25" s="2">
        <v>186659976009</v>
      </c>
      <c r="G25" s="2">
        <v>24626215535</v>
      </c>
      <c r="H25" s="2">
        <v>87128493454</v>
      </c>
      <c r="I25" s="2">
        <v>0</v>
      </c>
      <c r="J25" s="2">
        <v>22275349825</v>
      </c>
      <c r="K25" s="2">
        <v>20000000000</v>
      </c>
      <c r="L25" s="2">
        <v>400000000</v>
      </c>
      <c r="M25" s="2">
        <v>123387243700</v>
      </c>
      <c r="N25" s="2">
        <v>197733641299</v>
      </c>
      <c r="O25" s="2">
        <v>142923301134</v>
      </c>
      <c r="P25" s="2">
        <v>17883000000</v>
      </c>
      <c r="Q25" s="2">
        <v>38970937800</v>
      </c>
      <c r="R25" s="2">
        <v>33007452000</v>
      </c>
      <c r="S25" s="2">
        <v>185246461558</v>
      </c>
      <c r="T25" s="2">
        <v>18310857934</v>
      </c>
      <c r="U25" s="2">
        <v>190459776957</v>
      </c>
      <c r="V25" s="2">
        <v>58058733186</v>
      </c>
      <c r="W25" s="2">
        <v>5000000000</v>
      </c>
      <c r="X25" s="2">
        <v>0</v>
      </c>
      <c r="Y25" s="2">
        <v>11474809500</v>
      </c>
    </row>
    <row r="26" spans="1:25" ht="15">
      <c r="A26" s="1" t="s">
        <v>19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1185778300</v>
      </c>
    </row>
    <row r="27" spans="1:25" ht="15">
      <c r="A27" s="1" t="s">
        <v>20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4761774541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</row>
    <row r="28" spans="1:25" ht="15">
      <c r="A28" s="1" t="s">
        <v>21</v>
      </c>
      <c r="B28" s="2">
        <v>30056202309</v>
      </c>
      <c r="C28" s="2">
        <v>3885095026</v>
      </c>
      <c r="D28" s="2">
        <v>118275926254</v>
      </c>
      <c r="E28" s="2">
        <v>504524008632</v>
      </c>
      <c r="F28" s="2">
        <v>109480874404</v>
      </c>
      <c r="G28" s="2">
        <v>51078108021</v>
      </c>
      <c r="H28" s="2">
        <v>21577605054</v>
      </c>
      <c r="I28" s="2">
        <v>13069443470</v>
      </c>
      <c r="J28" s="2">
        <v>73528811664</v>
      </c>
      <c r="K28" s="2">
        <v>191019936909</v>
      </c>
      <c r="L28" s="2">
        <v>15408791908</v>
      </c>
      <c r="M28" s="2">
        <v>47201948971</v>
      </c>
      <c r="N28" s="2">
        <v>36804963524</v>
      </c>
      <c r="O28" s="2">
        <v>259492439217</v>
      </c>
      <c r="P28" s="2">
        <v>18931068461</v>
      </c>
      <c r="Q28" s="2">
        <v>31969436505</v>
      </c>
      <c r="R28" s="2">
        <v>52538832714</v>
      </c>
      <c r="S28" s="2">
        <v>291772024874</v>
      </c>
      <c r="T28" s="2">
        <v>50905588871</v>
      </c>
      <c r="U28" s="2">
        <v>65599410078</v>
      </c>
      <c r="V28" s="2">
        <v>54207644874</v>
      </c>
      <c r="W28" s="2">
        <v>11999302482</v>
      </c>
      <c r="X28" s="2">
        <v>31578538074</v>
      </c>
      <c r="Y28" s="2">
        <v>39291449971</v>
      </c>
    </row>
    <row r="29" spans="1:25" ht="15">
      <c r="A29" s="1" t="s">
        <v>22</v>
      </c>
      <c r="B29" s="2">
        <v>44423877</v>
      </c>
      <c r="C29" s="2">
        <v>198412515</v>
      </c>
      <c r="D29" s="2">
        <v>8146112268</v>
      </c>
      <c r="E29" s="2">
        <v>90849959488</v>
      </c>
      <c r="F29" s="2">
        <v>1265528335</v>
      </c>
      <c r="G29" s="2">
        <v>1842613385</v>
      </c>
      <c r="H29" s="2">
        <v>516576329</v>
      </c>
      <c r="I29" s="2">
        <v>1418834906</v>
      </c>
      <c r="J29" s="2">
        <v>5401035960</v>
      </c>
      <c r="K29" s="2">
        <v>378980689</v>
      </c>
      <c r="L29" s="2">
        <v>2661944121</v>
      </c>
      <c r="M29" s="2">
        <v>569947339</v>
      </c>
      <c r="N29" s="2">
        <v>13947443</v>
      </c>
      <c r="O29" s="2">
        <v>5026031764</v>
      </c>
      <c r="P29" s="2">
        <v>875446946</v>
      </c>
      <c r="Q29" s="2">
        <v>649533219</v>
      </c>
      <c r="R29" s="2">
        <v>49562863</v>
      </c>
      <c r="S29" s="2">
        <v>861521519</v>
      </c>
      <c r="T29" s="2">
        <v>7803797</v>
      </c>
      <c r="U29" s="2">
        <v>169768768</v>
      </c>
      <c r="V29" s="2">
        <v>-32547429</v>
      </c>
      <c r="W29" s="2">
        <v>39429828</v>
      </c>
      <c r="X29" s="2">
        <v>1257791172</v>
      </c>
      <c r="Y29" s="2">
        <v>1012734981</v>
      </c>
    </row>
    <row r="30" spans="1:25" ht="15">
      <c r="A30" s="1" t="s">
        <v>23</v>
      </c>
      <c r="B30" s="2">
        <v>10831726637</v>
      </c>
      <c r="C30" s="2">
        <v>83414544618</v>
      </c>
      <c r="D30" s="2">
        <v>515793562679</v>
      </c>
      <c r="E30" s="2">
        <v>220811339695</v>
      </c>
      <c r="F30" s="2">
        <v>56032747347</v>
      </c>
      <c r="G30" s="2">
        <v>24639872508</v>
      </c>
      <c r="H30" s="2">
        <v>21147253280</v>
      </c>
      <c r="I30" s="2">
        <v>23091811582</v>
      </c>
      <c r="J30" s="2">
        <v>419171667321</v>
      </c>
      <c r="K30" s="2">
        <v>74448161886</v>
      </c>
      <c r="L30" s="2">
        <v>20863355908</v>
      </c>
      <c r="M30" s="2">
        <v>95032711724</v>
      </c>
      <c r="N30" s="2">
        <v>377509786821</v>
      </c>
      <c r="O30" s="2">
        <v>211630107888</v>
      </c>
      <c r="P30" s="2">
        <v>30818221625</v>
      </c>
      <c r="Q30" s="2">
        <v>36803361324</v>
      </c>
      <c r="R30" s="2">
        <v>16742126866</v>
      </c>
      <c r="S30" s="2">
        <v>109159016209</v>
      </c>
      <c r="T30" s="2">
        <v>7775035374</v>
      </c>
      <c r="U30" s="2">
        <v>32108957416</v>
      </c>
      <c r="V30" s="2">
        <v>40986298471</v>
      </c>
      <c r="W30" s="2">
        <v>19597080859</v>
      </c>
      <c r="X30" s="2">
        <v>99633934933</v>
      </c>
      <c r="Y30" s="2">
        <v>11176762500</v>
      </c>
    </row>
    <row r="31" spans="1:25" ht="15">
      <c r="A31" s="1" t="s">
        <v>14</v>
      </c>
      <c r="B31" s="2">
        <v>9932785361</v>
      </c>
      <c r="C31" s="2">
        <v>83240348108</v>
      </c>
      <c r="D31" s="2">
        <v>515793562679</v>
      </c>
      <c r="E31" s="2">
        <v>184703114552</v>
      </c>
      <c r="F31" s="2">
        <v>55162815295</v>
      </c>
      <c r="G31" s="2">
        <v>24639872508</v>
      </c>
      <c r="H31" s="2">
        <v>20730449837</v>
      </c>
      <c r="I31" s="2">
        <v>16607798423</v>
      </c>
      <c r="J31" s="2">
        <v>333877811820</v>
      </c>
      <c r="K31" s="2">
        <v>0</v>
      </c>
      <c r="L31" s="2">
        <v>20863355908</v>
      </c>
      <c r="M31" s="2">
        <v>93354051136</v>
      </c>
      <c r="N31" s="2">
        <v>377509786821</v>
      </c>
      <c r="O31" s="2">
        <v>165053961710</v>
      </c>
      <c r="P31" s="2">
        <v>12603404235</v>
      </c>
      <c r="Q31" s="2">
        <v>27625441034</v>
      </c>
      <c r="R31" s="2">
        <v>2308365300</v>
      </c>
      <c r="S31" s="2">
        <v>102938931161</v>
      </c>
      <c r="T31" s="2">
        <v>7775035374</v>
      </c>
      <c r="U31" s="2">
        <v>6159647935</v>
      </c>
      <c r="V31" s="2">
        <v>38619569493</v>
      </c>
      <c r="W31" s="2">
        <v>12460736248</v>
      </c>
      <c r="X31" s="2">
        <v>64992797133</v>
      </c>
      <c r="Y31" s="2">
        <v>11176762500</v>
      </c>
    </row>
    <row r="32" spans="1:25" ht="15">
      <c r="A32" s="1" t="s">
        <v>16</v>
      </c>
      <c r="B32" s="2">
        <v>1234840156</v>
      </c>
      <c r="C32" s="2">
        <v>83240348108</v>
      </c>
      <c r="D32" s="2">
        <v>332741885257</v>
      </c>
      <c r="E32" s="2">
        <v>112119632216</v>
      </c>
      <c r="F32" s="2">
        <v>0</v>
      </c>
      <c r="G32" s="2">
        <v>0</v>
      </c>
      <c r="H32" s="2">
        <v>13975905522</v>
      </c>
      <c r="I32" s="2">
        <v>16607798423</v>
      </c>
      <c r="J32" s="2">
        <v>309906619708</v>
      </c>
      <c r="K32" s="2">
        <v>0</v>
      </c>
      <c r="L32" s="2">
        <v>5028078000</v>
      </c>
      <c r="M32" s="2">
        <v>17673432452</v>
      </c>
      <c r="N32" s="2">
        <v>121659745200</v>
      </c>
      <c r="O32" s="2">
        <v>122726531363</v>
      </c>
      <c r="P32" s="2">
        <v>12603404235</v>
      </c>
      <c r="Q32" s="2">
        <v>18203273875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11399500000</v>
      </c>
      <c r="X32" s="2">
        <v>59016179026</v>
      </c>
      <c r="Y32" s="2">
        <v>0</v>
      </c>
    </row>
    <row r="33" spans="1:25" ht="15">
      <c r="A33" s="1" t="s">
        <v>17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8282948736</v>
      </c>
      <c r="M33" s="2">
        <v>0</v>
      </c>
      <c r="N33" s="2">
        <v>6165500000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8935428972</v>
      </c>
      <c r="W33" s="2">
        <v>0</v>
      </c>
      <c r="X33" s="2">
        <v>0</v>
      </c>
      <c r="Y33" s="2">
        <v>0</v>
      </c>
    </row>
    <row r="34" spans="1:25" ht="15">
      <c r="A34" s="1" t="s">
        <v>18</v>
      </c>
      <c r="B34" s="2">
        <v>8697945205</v>
      </c>
      <c r="C34" s="2">
        <v>0</v>
      </c>
      <c r="D34" s="2">
        <v>183051677422</v>
      </c>
      <c r="E34" s="2">
        <v>79638085926</v>
      </c>
      <c r="F34" s="2">
        <v>47926303681</v>
      </c>
      <c r="G34" s="2">
        <v>24639872508</v>
      </c>
      <c r="H34" s="2">
        <v>6754544315</v>
      </c>
      <c r="I34" s="2">
        <v>0</v>
      </c>
      <c r="J34" s="2">
        <v>23971192112</v>
      </c>
      <c r="K34" s="2">
        <v>0</v>
      </c>
      <c r="L34" s="2">
        <v>7448789619</v>
      </c>
      <c r="M34" s="2">
        <v>75680618684</v>
      </c>
      <c r="N34" s="2">
        <v>249684541621</v>
      </c>
      <c r="O34" s="2">
        <v>42327430347</v>
      </c>
      <c r="P34" s="2">
        <v>0</v>
      </c>
      <c r="Q34" s="2">
        <v>8071754385</v>
      </c>
      <c r="R34" s="2">
        <v>3685500000</v>
      </c>
      <c r="S34" s="2">
        <v>93693900146</v>
      </c>
      <c r="T34" s="2">
        <v>7775035374</v>
      </c>
      <c r="U34" s="2">
        <v>6159647935</v>
      </c>
      <c r="V34" s="2">
        <v>27306256000</v>
      </c>
      <c r="W34" s="2">
        <v>0</v>
      </c>
      <c r="X34" s="2">
        <v>0</v>
      </c>
      <c r="Y34" s="2">
        <v>11176762500</v>
      </c>
    </row>
    <row r="35" spans="1:25" ht="15">
      <c r="A35" s="1" t="s">
        <v>19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103539553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5960940000</v>
      </c>
      <c r="Y35" s="2">
        <v>0</v>
      </c>
    </row>
    <row r="36" spans="1:25" ht="15">
      <c r="A36" s="1" t="s">
        <v>20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</row>
    <row r="37" spans="1:25" ht="15">
      <c r="A37" s="1" t="s">
        <v>21</v>
      </c>
      <c r="B37" s="2">
        <v>898941276</v>
      </c>
      <c r="C37" s="2">
        <v>174196510</v>
      </c>
      <c r="D37" s="2">
        <v>0</v>
      </c>
      <c r="E37" s="2">
        <v>36108225143</v>
      </c>
      <c r="F37" s="2">
        <v>869932052</v>
      </c>
      <c r="G37" s="2">
        <v>0</v>
      </c>
      <c r="H37" s="2">
        <v>416803443</v>
      </c>
      <c r="I37" s="2">
        <v>6484013159</v>
      </c>
      <c r="J37" s="2">
        <v>85293855501</v>
      </c>
      <c r="K37" s="2">
        <v>74448161886</v>
      </c>
      <c r="L37" s="2">
        <v>0</v>
      </c>
      <c r="M37" s="2">
        <v>1678660588</v>
      </c>
      <c r="N37" s="2">
        <v>0</v>
      </c>
      <c r="O37" s="2">
        <v>46576146178</v>
      </c>
      <c r="P37" s="2">
        <v>18214817390</v>
      </c>
      <c r="Q37" s="2">
        <v>9177920290</v>
      </c>
      <c r="R37" s="2">
        <v>14433761566</v>
      </c>
      <c r="S37" s="2">
        <v>6220085048</v>
      </c>
      <c r="T37" s="2">
        <v>0</v>
      </c>
      <c r="U37" s="2">
        <v>25949309481</v>
      </c>
      <c r="V37" s="2">
        <v>2366728978</v>
      </c>
      <c r="W37" s="2">
        <v>7136344611</v>
      </c>
      <c r="X37" s="2">
        <v>34641137800</v>
      </c>
      <c r="Y37" s="2">
        <v>0</v>
      </c>
    </row>
    <row r="38" spans="1:25" ht="15">
      <c r="A38" s="1" t="s">
        <v>22</v>
      </c>
      <c r="B38" s="2">
        <v>898941276</v>
      </c>
      <c r="C38" s="2">
        <v>0</v>
      </c>
      <c r="D38" s="2">
        <v>0</v>
      </c>
      <c r="E38" s="2">
        <v>36108225143</v>
      </c>
      <c r="F38" s="2">
        <v>869932052</v>
      </c>
      <c r="G38" s="2">
        <v>0</v>
      </c>
      <c r="H38" s="2">
        <v>416803443</v>
      </c>
      <c r="I38" s="2">
        <v>6484013159</v>
      </c>
      <c r="J38" s="2">
        <v>28176987292</v>
      </c>
      <c r="K38" s="2">
        <v>0</v>
      </c>
      <c r="L38" s="2">
        <v>0</v>
      </c>
      <c r="M38" s="2">
        <v>1678660588</v>
      </c>
      <c r="N38" s="2">
        <v>0</v>
      </c>
      <c r="O38" s="2">
        <v>46274375423</v>
      </c>
      <c r="P38" s="2">
        <v>18214817390</v>
      </c>
      <c r="Q38" s="2">
        <v>9177920290</v>
      </c>
      <c r="R38" s="2">
        <v>7976818297</v>
      </c>
      <c r="S38" s="2">
        <v>2337028588</v>
      </c>
      <c r="T38" s="2">
        <v>0</v>
      </c>
      <c r="U38" s="2">
        <v>25949309481</v>
      </c>
      <c r="V38" s="2">
        <v>2366728978</v>
      </c>
      <c r="W38" s="2">
        <v>7136344611</v>
      </c>
      <c r="X38" s="2">
        <v>34641137800</v>
      </c>
      <c r="Y38" s="2">
        <v>0</v>
      </c>
    </row>
    <row r="39" spans="4:25" ht="1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>
      <c r="A40" s="7" t="s">
        <v>24</v>
      </c>
      <c r="B40" s="8">
        <v>58292148897</v>
      </c>
      <c r="C40" s="8">
        <v>10719100805</v>
      </c>
      <c r="D40" s="8">
        <v>1069174130900</v>
      </c>
      <c r="E40" s="8">
        <v>799546477132</v>
      </c>
      <c r="F40" s="8">
        <v>65240070802</v>
      </c>
      <c r="G40" s="8">
        <v>32561048082</v>
      </c>
      <c r="H40" s="8">
        <v>206863284439</v>
      </c>
      <c r="I40" s="8">
        <v>103565307530</v>
      </c>
      <c r="J40" s="8">
        <v>690860170187</v>
      </c>
      <c r="K40" s="8">
        <v>340177686039</v>
      </c>
      <c r="L40" s="8">
        <v>16281538629</v>
      </c>
      <c r="M40" s="8">
        <v>80721161012</v>
      </c>
      <c r="N40" s="8">
        <v>306544298490</v>
      </c>
      <c r="O40" s="8">
        <v>198176891682</v>
      </c>
      <c r="P40" s="8">
        <v>81410245667</v>
      </c>
      <c r="Q40" s="8">
        <v>27895919877</v>
      </c>
      <c r="R40" s="8">
        <v>31121817983</v>
      </c>
      <c r="S40" s="8">
        <v>132184915877</v>
      </c>
      <c r="T40" s="8">
        <v>26030928676</v>
      </c>
      <c r="U40" s="8">
        <v>152837309087</v>
      </c>
      <c r="V40" s="8">
        <v>111927951851</v>
      </c>
      <c r="W40" s="8">
        <v>90082883011</v>
      </c>
      <c r="X40" s="8">
        <v>188517621386</v>
      </c>
      <c r="Y40" s="8">
        <v>14527601102</v>
      </c>
    </row>
    <row r="41" spans="1:25" ht="15">
      <c r="A41" s="1" t="s">
        <v>25</v>
      </c>
      <c r="B41" s="2">
        <v>17743804067</v>
      </c>
      <c r="C41" s="2">
        <v>8927078633</v>
      </c>
      <c r="D41" s="2">
        <v>604746817876</v>
      </c>
      <c r="E41" s="2">
        <v>684045930169</v>
      </c>
      <c r="F41" s="2">
        <v>24307605127</v>
      </c>
      <c r="G41" s="2">
        <v>13558891620</v>
      </c>
      <c r="H41" s="2">
        <v>66868207209</v>
      </c>
      <c r="I41" s="2">
        <v>60187535825</v>
      </c>
      <c r="J41" s="2">
        <v>269140164862</v>
      </c>
      <c r="K41" s="2">
        <v>232406115756</v>
      </c>
      <c r="L41" s="2">
        <v>6554611161</v>
      </c>
      <c r="M41" s="2">
        <v>19286190187</v>
      </c>
      <c r="N41" s="2">
        <v>146157664203</v>
      </c>
      <c r="O41" s="2">
        <v>135346031696</v>
      </c>
      <c r="P41" s="2">
        <v>56885507657</v>
      </c>
      <c r="Q41" s="2">
        <v>13403916520</v>
      </c>
      <c r="R41" s="2">
        <v>21868716414</v>
      </c>
      <c r="S41" s="2">
        <v>43008414038</v>
      </c>
      <c r="T41" s="2">
        <v>15823170871</v>
      </c>
      <c r="U41" s="2">
        <v>86443056067</v>
      </c>
      <c r="V41" s="2">
        <v>53682445960</v>
      </c>
      <c r="W41" s="2">
        <v>48072379843</v>
      </c>
      <c r="X41" s="2">
        <v>27771490641</v>
      </c>
      <c r="Y41" s="2">
        <v>1795481260</v>
      </c>
    </row>
    <row r="42" spans="1:25" ht="15">
      <c r="A42" s="1" t="s">
        <v>26</v>
      </c>
      <c r="B42" s="2">
        <v>37690542931</v>
      </c>
      <c r="C42" s="2">
        <v>1582198291</v>
      </c>
      <c r="D42" s="2">
        <v>456252442337</v>
      </c>
      <c r="E42" s="2">
        <v>73162234785</v>
      </c>
      <c r="F42" s="2">
        <v>38922704862</v>
      </c>
      <c r="G42" s="2">
        <v>17414681374</v>
      </c>
      <c r="H42" s="2">
        <v>127226843928</v>
      </c>
      <c r="I42" s="2">
        <v>30753839448</v>
      </c>
      <c r="J42" s="2">
        <v>387331532280</v>
      </c>
      <c r="K42" s="2">
        <v>91619431654</v>
      </c>
      <c r="L42" s="2">
        <v>9522904581</v>
      </c>
      <c r="M42" s="2">
        <v>57315787007</v>
      </c>
      <c r="N42" s="2">
        <v>140703207818</v>
      </c>
      <c r="O42" s="2">
        <v>48206658569</v>
      </c>
      <c r="P42" s="2">
        <v>16006003991</v>
      </c>
      <c r="Q42" s="2">
        <v>13849430864</v>
      </c>
      <c r="R42" s="2">
        <v>9187116818</v>
      </c>
      <c r="S42" s="2">
        <v>88224314272</v>
      </c>
      <c r="T42" s="2">
        <v>12253660932</v>
      </c>
      <c r="U42" s="2">
        <v>58919879229</v>
      </c>
      <c r="V42" s="2">
        <v>57364067654</v>
      </c>
      <c r="W42" s="2">
        <v>38700957283</v>
      </c>
      <c r="X42" s="2">
        <v>149490195289</v>
      </c>
      <c r="Y42" s="2">
        <v>11497038422</v>
      </c>
    </row>
    <row r="43" spans="1:25" ht="15">
      <c r="A43" s="1" t="s">
        <v>27</v>
      </c>
      <c r="B43" s="2">
        <v>2857801899</v>
      </c>
      <c r="C43" s="2">
        <v>209823881</v>
      </c>
      <c r="D43" s="2">
        <v>8174870687</v>
      </c>
      <c r="E43" s="2">
        <v>42338312178</v>
      </c>
      <c r="F43" s="2">
        <v>2009760813</v>
      </c>
      <c r="G43" s="2">
        <v>1587475088</v>
      </c>
      <c r="H43" s="2">
        <v>12768233302</v>
      </c>
      <c r="I43" s="2">
        <v>12623932257</v>
      </c>
      <c r="J43" s="2">
        <v>34388473045</v>
      </c>
      <c r="K43" s="2">
        <v>16152138629</v>
      </c>
      <c r="L43" s="2">
        <v>204022887</v>
      </c>
      <c r="M43" s="2">
        <v>4119183818</v>
      </c>
      <c r="N43" s="2">
        <v>19683426469</v>
      </c>
      <c r="O43" s="2">
        <v>14624201417</v>
      </c>
      <c r="P43" s="2">
        <v>8518734019</v>
      </c>
      <c r="Q43" s="2">
        <v>642572493</v>
      </c>
      <c r="R43" s="2">
        <v>65984751</v>
      </c>
      <c r="S43" s="2">
        <v>952187567</v>
      </c>
      <c r="T43" s="2">
        <v>-2045903127</v>
      </c>
      <c r="U43" s="2">
        <v>7474373791</v>
      </c>
      <c r="V43" s="2">
        <v>881438237</v>
      </c>
      <c r="W43" s="2">
        <v>3309545885</v>
      </c>
      <c r="X43" s="2">
        <v>11255935456</v>
      </c>
      <c r="Y43" s="2">
        <v>1235081420</v>
      </c>
    </row>
    <row r="44" spans="4:25" ht="15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>
      <c r="A45" s="7" t="s">
        <v>28</v>
      </c>
      <c r="B45" s="8">
        <v>322108736101</v>
      </c>
      <c r="C45" s="8">
        <v>121118525857</v>
      </c>
      <c r="D45" s="8">
        <v>3240796205703</v>
      </c>
      <c r="E45" s="8">
        <v>2503164413529</v>
      </c>
      <c r="F45" s="8">
        <v>440925816107</v>
      </c>
      <c r="G45" s="8">
        <v>170369184528</v>
      </c>
      <c r="H45" s="8">
        <v>302250674253</v>
      </c>
      <c r="I45" s="8">
        <v>285575124877</v>
      </c>
      <c r="J45" s="8">
        <v>1888007717857</v>
      </c>
      <c r="K45" s="8">
        <v>1000104589377</v>
      </c>
      <c r="L45" s="8">
        <v>61962856142</v>
      </c>
      <c r="M45" s="8">
        <v>421039061786</v>
      </c>
      <c r="N45" s="8">
        <v>1296152362297</v>
      </c>
      <c r="O45" s="8">
        <v>1192815767028</v>
      </c>
      <c r="P45" s="8">
        <v>305425464178</v>
      </c>
      <c r="Q45" s="8">
        <v>282185409534</v>
      </c>
      <c r="R45" s="8">
        <v>141306745542</v>
      </c>
      <c r="S45" s="8">
        <v>1122772142654</v>
      </c>
      <c r="T45" s="8">
        <v>128260159903</v>
      </c>
      <c r="U45" s="8">
        <v>919563469095</v>
      </c>
      <c r="V45" s="8">
        <v>374459621331</v>
      </c>
      <c r="W45" s="8">
        <v>197106750057</v>
      </c>
      <c r="X45" s="8">
        <v>247754118439</v>
      </c>
      <c r="Y45" s="8">
        <v>86247495437</v>
      </c>
    </row>
    <row r="46" spans="1:25" ht="15">
      <c r="A46" s="1" t="s">
        <v>29</v>
      </c>
      <c r="B46" s="2">
        <v>320328431285</v>
      </c>
      <c r="C46" s="2">
        <v>120629661803</v>
      </c>
      <c r="D46" s="2">
        <v>3210964619692</v>
      </c>
      <c r="E46" s="2">
        <v>2404314298709</v>
      </c>
      <c r="F46" s="2">
        <v>390108023595</v>
      </c>
      <c r="G46" s="2">
        <v>163634994310</v>
      </c>
      <c r="H46" s="2">
        <v>282888488157</v>
      </c>
      <c r="I46" s="2">
        <v>281433561941</v>
      </c>
      <c r="J46" s="2">
        <v>1849604360918</v>
      </c>
      <c r="K46" s="2">
        <v>996965579764</v>
      </c>
      <c r="L46" s="2">
        <v>59748682549</v>
      </c>
      <c r="M46" s="2">
        <v>364202718257</v>
      </c>
      <c r="N46" s="2">
        <v>1264975070917</v>
      </c>
      <c r="O46" s="2">
        <v>1123210572079</v>
      </c>
      <c r="P46" s="2">
        <v>280783477656</v>
      </c>
      <c r="Q46" s="2">
        <v>269603583301</v>
      </c>
      <c r="R46" s="2">
        <v>127539927078</v>
      </c>
      <c r="S46" s="2">
        <v>946456860110</v>
      </c>
      <c r="T46" s="2">
        <v>118513592090</v>
      </c>
      <c r="U46" s="2">
        <v>905021899291</v>
      </c>
      <c r="V46" s="2">
        <v>367995346084</v>
      </c>
      <c r="W46" s="2">
        <v>192359327609</v>
      </c>
      <c r="X46" s="2">
        <v>233693177917</v>
      </c>
      <c r="Y46" s="2">
        <v>81767144974</v>
      </c>
    </row>
    <row r="47" spans="1:25" ht="15">
      <c r="A47" s="1" t="s">
        <v>30</v>
      </c>
      <c r="B47" s="2">
        <v>4079820880</v>
      </c>
      <c r="C47" s="2">
        <v>29220259412</v>
      </c>
      <c r="D47" s="2">
        <v>127125480243</v>
      </c>
      <c r="E47" s="2">
        <v>51274656090</v>
      </c>
      <c r="F47" s="2">
        <v>9086840948</v>
      </c>
      <c r="G47" s="2">
        <v>1456413484</v>
      </c>
      <c r="H47" s="2">
        <v>15071209803</v>
      </c>
      <c r="I47" s="2">
        <v>8449729025</v>
      </c>
      <c r="J47" s="2">
        <v>77308539192</v>
      </c>
      <c r="K47" s="2">
        <v>0</v>
      </c>
      <c r="L47" s="2">
        <v>1292459092</v>
      </c>
      <c r="M47" s="2">
        <v>13607773139</v>
      </c>
      <c r="N47" s="2">
        <v>69608545402</v>
      </c>
      <c r="O47" s="2">
        <v>31446170316</v>
      </c>
      <c r="P47" s="2">
        <v>9173632573</v>
      </c>
      <c r="Q47" s="2">
        <v>9847679957</v>
      </c>
      <c r="R47" s="2">
        <v>1884640587</v>
      </c>
      <c r="S47" s="2">
        <v>19298477946</v>
      </c>
      <c r="T47" s="2">
        <v>1117924189</v>
      </c>
      <c r="U47" s="2">
        <v>7870368767</v>
      </c>
      <c r="V47" s="2">
        <v>3951422791</v>
      </c>
      <c r="W47" s="2">
        <v>7990491567</v>
      </c>
      <c r="X47" s="2">
        <v>8502691955</v>
      </c>
      <c r="Y47" s="2">
        <v>1009780017</v>
      </c>
    </row>
    <row r="48" spans="1:25" ht="15">
      <c r="A48" s="1" t="s">
        <v>31</v>
      </c>
      <c r="B48" s="2">
        <v>4079820880</v>
      </c>
      <c r="C48" s="2">
        <v>29220259412</v>
      </c>
      <c r="D48" s="2">
        <v>127125480243</v>
      </c>
      <c r="E48" s="2">
        <v>51274656090</v>
      </c>
      <c r="F48" s="2">
        <v>9086840948</v>
      </c>
      <c r="G48" s="2">
        <v>1456413484</v>
      </c>
      <c r="H48" s="2">
        <v>15071209803</v>
      </c>
      <c r="I48" s="2">
        <v>8449729025</v>
      </c>
      <c r="J48" s="2">
        <v>77308539192</v>
      </c>
      <c r="K48" s="2">
        <v>0</v>
      </c>
      <c r="L48" s="2">
        <v>1292459092</v>
      </c>
      <c r="M48" s="2">
        <v>13607773139</v>
      </c>
      <c r="N48" s="2">
        <v>69608545402</v>
      </c>
      <c r="O48" s="2">
        <v>31446170316</v>
      </c>
      <c r="P48" s="2">
        <v>9173632573</v>
      </c>
      <c r="Q48" s="2">
        <v>9847679957</v>
      </c>
      <c r="R48" s="2">
        <v>1884640587</v>
      </c>
      <c r="S48" s="2">
        <v>19298477946</v>
      </c>
      <c r="T48" s="2">
        <v>1117924189</v>
      </c>
      <c r="U48" s="2">
        <v>7870368767</v>
      </c>
      <c r="V48" s="2">
        <v>3951422791</v>
      </c>
      <c r="W48" s="2">
        <v>7990491567</v>
      </c>
      <c r="X48" s="2">
        <v>8502691955</v>
      </c>
      <c r="Y48" s="2">
        <v>1009780017</v>
      </c>
    </row>
    <row r="49" spans="1:25" ht="15">
      <c r="A49" s="1" t="s">
        <v>32</v>
      </c>
      <c r="B49" s="2">
        <v>3295117007</v>
      </c>
      <c r="C49" s="2">
        <v>17632959473</v>
      </c>
      <c r="D49" s="2">
        <v>95698084029</v>
      </c>
      <c r="E49" s="2">
        <v>50807464624</v>
      </c>
      <c r="F49" s="2">
        <v>7822816121</v>
      </c>
      <c r="G49" s="2">
        <v>1456413484</v>
      </c>
      <c r="H49" s="2">
        <v>13205944196</v>
      </c>
      <c r="I49" s="2">
        <v>4484118480</v>
      </c>
      <c r="J49" s="2">
        <v>72565420362</v>
      </c>
      <c r="K49" s="2">
        <v>0</v>
      </c>
      <c r="L49" s="2">
        <v>565371496</v>
      </c>
      <c r="M49" s="2">
        <v>13571244260</v>
      </c>
      <c r="N49" s="2">
        <v>45615138159</v>
      </c>
      <c r="O49" s="2">
        <v>27930792561</v>
      </c>
      <c r="P49" s="2">
        <v>8313690654</v>
      </c>
      <c r="Q49" s="2">
        <v>5254390481</v>
      </c>
      <c r="R49" s="2">
        <v>1884640587</v>
      </c>
      <c r="S49" s="2">
        <v>14518301979</v>
      </c>
      <c r="T49" s="2">
        <v>1117924189</v>
      </c>
      <c r="U49" s="2">
        <v>7459368767</v>
      </c>
      <c r="V49" s="2">
        <v>0</v>
      </c>
      <c r="W49" s="2">
        <v>4512833340</v>
      </c>
      <c r="X49" s="2">
        <v>7056823519</v>
      </c>
      <c r="Y49" s="2">
        <v>1009780017</v>
      </c>
    </row>
    <row r="50" spans="1:25" ht="15">
      <c r="A50" s="1" t="s">
        <v>33</v>
      </c>
      <c r="B50" s="2">
        <v>316248610405</v>
      </c>
      <c r="C50" s="2">
        <v>91409402391</v>
      </c>
      <c r="D50" s="2">
        <v>3036809233941</v>
      </c>
      <c r="E50" s="2">
        <v>2219448379158</v>
      </c>
      <c r="F50" s="2">
        <v>381021182647</v>
      </c>
      <c r="G50" s="2">
        <v>162178580826</v>
      </c>
      <c r="H50" s="2">
        <v>259127717697</v>
      </c>
      <c r="I50" s="2">
        <v>225174268193</v>
      </c>
      <c r="J50" s="2">
        <v>1772295821726</v>
      </c>
      <c r="K50" s="2">
        <v>996965579764</v>
      </c>
      <c r="L50" s="2">
        <v>58441022095</v>
      </c>
      <c r="M50" s="2">
        <v>348349370952</v>
      </c>
      <c r="N50" s="2">
        <v>1195366525515</v>
      </c>
      <c r="O50" s="2">
        <v>1091764401763</v>
      </c>
      <c r="P50" s="2">
        <v>271609845083</v>
      </c>
      <c r="Q50" s="2">
        <v>259755903344</v>
      </c>
      <c r="R50" s="2">
        <v>125655286491</v>
      </c>
      <c r="S50" s="2">
        <v>927158382164</v>
      </c>
      <c r="T50" s="2">
        <v>117312667901</v>
      </c>
      <c r="U50" s="2">
        <v>897151530524</v>
      </c>
      <c r="V50" s="2">
        <v>363720608924</v>
      </c>
      <c r="W50" s="2">
        <v>184368836042</v>
      </c>
      <c r="X50" s="2">
        <v>225190485962</v>
      </c>
      <c r="Y50" s="2">
        <v>80757364957</v>
      </c>
    </row>
    <row r="51" spans="1:25" ht="15">
      <c r="A51" s="1" t="s">
        <v>34</v>
      </c>
      <c r="B51" s="2">
        <v>0</v>
      </c>
      <c r="C51" s="2">
        <v>0</v>
      </c>
      <c r="D51" s="2">
        <v>47029905508</v>
      </c>
      <c r="E51" s="2">
        <v>133591263461</v>
      </c>
      <c r="F51" s="2">
        <v>0</v>
      </c>
      <c r="G51" s="2">
        <v>0</v>
      </c>
      <c r="H51" s="2">
        <v>8689560657</v>
      </c>
      <c r="I51" s="2">
        <v>47809564723</v>
      </c>
      <c r="J51" s="2">
        <v>0</v>
      </c>
      <c r="K51" s="2">
        <v>0</v>
      </c>
      <c r="L51" s="2">
        <v>15201362</v>
      </c>
      <c r="M51" s="2">
        <v>2245574166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83000000</v>
      </c>
      <c r="U51" s="2">
        <v>0</v>
      </c>
      <c r="V51" s="2">
        <v>323314369</v>
      </c>
      <c r="W51" s="2">
        <v>0</v>
      </c>
      <c r="X51" s="2">
        <v>0</v>
      </c>
      <c r="Y51" s="2">
        <v>0</v>
      </c>
    </row>
    <row r="52" spans="1:25" ht="15">
      <c r="A52" s="1" t="s">
        <v>35</v>
      </c>
      <c r="B52" s="2">
        <v>1780304816</v>
      </c>
      <c r="C52" s="2">
        <v>488864054</v>
      </c>
      <c r="D52" s="2">
        <v>29831586011</v>
      </c>
      <c r="E52" s="2">
        <v>98850114820</v>
      </c>
      <c r="F52" s="2">
        <v>50817792512</v>
      </c>
      <c r="G52" s="2">
        <v>6734190218</v>
      </c>
      <c r="H52" s="2">
        <v>19362186096</v>
      </c>
      <c r="I52" s="2">
        <v>4141562936</v>
      </c>
      <c r="J52" s="2">
        <v>38403356939</v>
      </c>
      <c r="K52" s="2">
        <v>3139009613</v>
      </c>
      <c r="L52" s="2">
        <v>2214173593</v>
      </c>
      <c r="M52" s="2">
        <v>56836343529</v>
      </c>
      <c r="N52" s="2">
        <v>31177291380</v>
      </c>
      <c r="O52" s="2">
        <v>69605194949</v>
      </c>
      <c r="P52" s="2">
        <v>24641986522</v>
      </c>
      <c r="Q52" s="2">
        <v>12581826233</v>
      </c>
      <c r="R52" s="2">
        <v>13766818464</v>
      </c>
      <c r="S52" s="2">
        <v>176315282544</v>
      </c>
      <c r="T52" s="2">
        <v>9746567813</v>
      </c>
      <c r="U52" s="2">
        <v>14541569804</v>
      </c>
      <c r="V52" s="2">
        <v>6464275247</v>
      </c>
      <c r="W52" s="2">
        <v>4747422448</v>
      </c>
      <c r="X52" s="2">
        <v>14060940522</v>
      </c>
      <c r="Y52" s="2">
        <v>4480350463</v>
      </c>
    </row>
    <row r="53" spans="4:25" ht="15"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>
      <c r="A54" s="7" t="s">
        <v>36</v>
      </c>
      <c r="B54" s="8">
        <v>319250934202</v>
      </c>
      <c r="C54" s="8">
        <v>120908701976</v>
      </c>
      <c r="D54" s="8">
        <v>3232621335016</v>
      </c>
      <c r="E54" s="8">
        <v>2460826101351</v>
      </c>
      <c r="F54" s="8">
        <v>438916055294</v>
      </c>
      <c r="G54" s="8">
        <v>168781709440</v>
      </c>
      <c r="H54" s="8">
        <v>289482440951</v>
      </c>
      <c r="I54" s="8">
        <v>273056513598</v>
      </c>
      <c r="J54" s="8">
        <v>1853619244812</v>
      </c>
      <c r="K54" s="8">
        <v>983952450748</v>
      </c>
      <c r="L54" s="8">
        <v>61758833255</v>
      </c>
      <c r="M54" s="8">
        <v>416919877968</v>
      </c>
      <c r="N54" s="8">
        <v>1276447060407</v>
      </c>
      <c r="O54" s="8">
        <v>1178191565611</v>
      </c>
      <c r="P54" s="8">
        <v>296906730159</v>
      </c>
      <c r="Q54" s="8">
        <v>281542837041</v>
      </c>
      <c r="R54" s="8">
        <v>141285096029</v>
      </c>
      <c r="S54" s="8">
        <v>1121819955087</v>
      </c>
      <c r="T54" s="8">
        <v>130306063030</v>
      </c>
      <c r="U54" s="8">
        <v>912089095304</v>
      </c>
      <c r="V54" s="8">
        <v>373578183094</v>
      </c>
      <c r="W54" s="8">
        <v>193797204172</v>
      </c>
      <c r="X54" s="8">
        <v>236498182983</v>
      </c>
      <c r="Y54" s="8">
        <v>85012414017</v>
      </c>
    </row>
    <row r="55" spans="1:25" ht="15">
      <c r="A55" s="1" t="s">
        <v>37</v>
      </c>
      <c r="B55" s="2">
        <v>318017896051</v>
      </c>
      <c r="C55" s="2">
        <v>119042314308</v>
      </c>
      <c r="D55" s="2">
        <v>3074361544525</v>
      </c>
      <c r="E55" s="2">
        <v>2355828791777</v>
      </c>
      <c r="F55" s="2">
        <v>385797890784</v>
      </c>
      <c r="G55" s="2">
        <v>161325802799</v>
      </c>
      <c r="H55" s="2">
        <v>274068588852</v>
      </c>
      <c r="I55" s="2">
        <v>270956649471</v>
      </c>
      <c r="J55" s="2">
        <v>1823453695920</v>
      </c>
      <c r="K55" s="2">
        <v>982732524842</v>
      </c>
      <c r="L55" s="2">
        <v>59122877795</v>
      </c>
      <c r="M55" s="2">
        <v>357357639884</v>
      </c>
      <c r="N55" s="2">
        <v>1258733896692</v>
      </c>
      <c r="O55" s="2">
        <v>1110615646195</v>
      </c>
      <c r="P55" s="2">
        <v>280570168030</v>
      </c>
      <c r="Q55" s="2">
        <v>266272735424</v>
      </c>
      <c r="R55" s="2">
        <v>129142380807</v>
      </c>
      <c r="S55" s="2">
        <v>948731485663</v>
      </c>
      <c r="T55" s="2">
        <v>118239282968</v>
      </c>
      <c r="U55" s="2">
        <v>896074095219</v>
      </c>
      <c r="V55" s="2">
        <v>373540966166</v>
      </c>
      <c r="W55" s="2">
        <v>189275920424</v>
      </c>
      <c r="X55" s="2">
        <v>225943527480</v>
      </c>
      <c r="Y55" s="2">
        <v>80726899063</v>
      </c>
    </row>
    <row r="56" spans="1:25" ht="15">
      <c r="A56" s="1" t="s">
        <v>38</v>
      </c>
      <c r="B56" s="2">
        <v>13999014958</v>
      </c>
      <c r="C56" s="2">
        <v>35883516206</v>
      </c>
      <c r="D56" s="2">
        <v>106660114391</v>
      </c>
      <c r="E56" s="2">
        <v>59939545725</v>
      </c>
      <c r="F56" s="2">
        <v>15064541307</v>
      </c>
      <c r="G56" s="2">
        <v>3918280163</v>
      </c>
      <c r="H56" s="2">
        <v>20669114701</v>
      </c>
      <c r="I56" s="2">
        <v>14296158406</v>
      </c>
      <c r="J56" s="2">
        <v>70733288999</v>
      </c>
      <c r="K56" s="2">
        <v>0</v>
      </c>
      <c r="L56" s="2">
        <v>13381257925</v>
      </c>
      <c r="M56" s="2">
        <v>15001073297</v>
      </c>
      <c r="N56" s="2">
        <v>68175587526</v>
      </c>
      <c r="O56" s="2">
        <v>24314513542</v>
      </c>
      <c r="P56" s="2">
        <v>7897476487</v>
      </c>
      <c r="Q56" s="2">
        <v>5220660605</v>
      </c>
      <c r="R56" s="2">
        <v>1849204176</v>
      </c>
      <c r="S56" s="2">
        <v>21398403390</v>
      </c>
      <c r="T56" s="2">
        <v>8127988613</v>
      </c>
      <c r="U56" s="2">
        <v>11653535387</v>
      </c>
      <c r="V56" s="2">
        <v>6525372551</v>
      </c>
      <c r="W56" s="2">
        <v>5586869260</v>
      </c>
      <c r="X56" s="2">
        <v>9244962267</v>
      </c>
      <c r="Y56" s="2">
        <v>1984723043</v>
      </c>
    </row>
    <row r="57" spans="1:25" ht="15">
      <c r="A57" s="1" t="s">
        <v>39</v>
      </c>
      <c r="B57" s="2">
        <v>6952338826</v>
      </c>
      <c r="C57" s="2">
        <v>34193122505</v>
      </c>
      <c r="D57" s="2">
        <v>86221370751</v>
      </c>
      <c r="E57" s="2">
        <v>58087083082</v>
      </c>
      <c r="F57" s="2">
        <v>15064541307</v>
      </c>
      <c r="G57" s="2">
        <v>3616216929</v>
      </c>
      <c r="H57" s="2">
        <v>10053191452</v>
      </c>
      <c r="I57" s="2">
        <v>6234456426</v>
      </c>
      <c r="J57" s="2">
        <v>67631644692</v>
      </c>
      <c r="K57" s="2">
        <v>0</v>
      </c>
      <c r="L57" s="2">
        <v>13381257925</v>
      </c>
      <c r="M57" s="2">
        <v>14696229395</v>
      </c>
      <c r="N57" s="2">
        <v>66528184961</v>
      </c>
      <c r="O57" s="2">
        <v>24314513542</v>
      </c>
      <c r="P57" s="2">
        <v>3360993831</v>
      </c>
      <c r="Q57" s="2">
        <v>5134173302</v>
      </c>
      <c r="R57" s="2">
        <v>1738090796</v>
      </c>
      <c r="S57" s="2">
        <v>21398403390</v>
      </c>
      <c r="T57" s="2">
        <v>1328376731</v>
      </c>
      <c r="U57" s="2">
        <v>11653535387</v>
      </c>
      <c r="V57" s="2">
        <v>5843399153</v>
      </c>
      <c r="W57" s="2">
        <v>5586589150</v>
      </c>
      <c r="X57" s="2">
        <v>3401347625</v>
      </c>
      <c r="Y57" s="2">
        <v>1964721412</v>
      </c>
    </row>
    <row r="58" spans="1:25" ht="15">
      <c r="A58" s="1" t="s">
        <v>40</v>
      </c>
      <c r="B58" s="2">
        <v>964338589</v>
      </c>
      <c r="C58" s="2">
        <v>21605048546</v>
      </c>
      <c r="D58" s="2">
        <v>58697262634</v>
      </c>
      <c r="E58" s="2">
        <v>11795545173</v>
      </c>
      <c r="F58" s="2">
        <v>0</v>
      </c>
      <c r="G58" s="2">
        <v>0</v>
      </c>
      <c r="H58" s="2">
        <v>4918164759</v>
      </c>
      <c r="I58" s="2">
        <v>5019343308</v>
      </c>
      <c r="J58" s="2">
        <v>61027341045</v>
      </c>
      <c r="K58" s="2">
        <v>0</v>
      </c>
      <c r="L58" s="2">
        <v>3448821261</v>
      </c>
      <c r="M58" s="2">
        <v>1916556583</v>
      </c>
      <c r="N58" s="2">
        <v>19357879233</v>
      </c>
      <c r="O58" s="2">
        <v>18520490713</v>
      </c>
      <c r="P58" s="2">
        <v>2971162334</v>
      </c>
      <c r="Q58" s="2">
        <v>2362946863</v>
      </c>
      <c r="R58" s="2">
        <v>0</v>
      </c>
      <c r="S58" s="2">
        <v>0</v>
      </c>
      <c r="T58" s="2">
        <v>153194912</v>
      </c>
      <c r="U58" s="2">
        <v>1040749222</v>
      </c>
      <c r="V58" s="2">
        <v>0</v>
      </c>
      <c r="W58" s="2">
        <v>5454905676</v>
      </c>
      <c r="X58" s="2">
        <v>3252248314</v>
      </c>
      <c r="Y58" s="2">
        <v>0</v>
      </c>
    </row>
    <row r="59" spans="1:25" ht="15">
      <c r="A59" s="1" t="s">
        <v>41</v>
      </c>
      <c r="B59" s="2">
        <v>5122980104</v>
      </c>
      <c r="C59" s="2">
        <v>825984411</v>
      </c>
      <c r="D59" s="2">
        <v>27524108117</v>
      </c>
      <c r="E59" s="2">
        <v>42022113366</v>
      </c>
      <c r="F59" s="2">
        <v>15064541307</v>
      </c>
      <c r="G59" s="2">
        <v>3616216929</v>
      </c>
      <c r="H59" s="2">
        <v>5133921693</v>
      </c>
      <c r="I59" s="2">
        <v>1215113118</v>
      </c>
      <c r="J59" s="2">
        <v>3496478981</v>
      </c>
      <c r="K59" s="2">
        <v>0</v>
      </c>
      <c r="L59" s="2">
        <v>9352556246</v>
      </c>
      <c r="M59" s="2">
        <v>12779672812</v>
      </c>
      <c r="N59" s="2">
        <v>47170305728</v>
      </c>
      <c r="O59" s="2">
        <v>5794022829</v>
      </c>
      <c r="P59" s="2">
        <v>389831497</v>
      </c>
      <c r="Q59" s="2">
        <v>2512094332</v>
      </c>
      <c r="R59" s="2">
        <v>1738090796</v>
      </c>
      <c r="S59" s="2">
        <v>21398403390</v>
      </c>
      <c r="T59" s="2">
        <v>1110182619</v>
      </c>
      <c r="U59" s="2">
        <v>10612786165</v>
      </c>
      <c r="V59" s="2">
        <v>5843399153</v>
      </c>
      <c r="W59" s="2">
        <v>131683474</v>
      </c>
      <c r="X59" s="2">
        <v>149099311</v>
      </c>
      <c r="Y59" s="2">
        <v>1964721412</v>
      </c>
    </row>
    <row r="60" spans="1:25" ht="15">
      <c r="A60" s="1" t="s">
        <v>42</v>
      </c>
      <c r="B60" s="2">
        <v>7046676132</v>
      </c>
      <c r="C60" s="2">
        <v>1690393701</v>
      </c>
      <c r="D60" s="2">
        <v>20438743640</v>
      </c>
      <c r="E60" s="2">
        <v>1852462643</v>
      </c>
      <c r="F60" s="2">
        <v>0</v>
      </c>
      <c r="G60" s="2">
        <v>302063234</v>
      </c>
      <c r="H60" s="2">
        <v>10615923249</v>
      </c>
      <c r="I60" s="2">
        <v>8061701980</v>
      </c>
      <c r="J60" s="2">
        <v>3101644307</v>
      </c>
      <c r="K60" s="2">
        <v>0</v>
      </c>
      <c r="L60" s="2">
        <v>0</v>
      </c>
      <c r="M60" s="2">
        <v>304843902</v>
      </c>
      <c r="N60" s="2">
        <v>1647402565</v>
      </c>
      <c r="O60" s="2">
        <v>0</v>
      </c>
      <c r="P60" s="2">
        <v>4536482656</v>
      </c>
      <c r="Q60" s="2">
        <v>86487303</v>
      </c>
      <c r="R60" s="2">
        <v>111113380</v>
      </c>
      <c r="S60" s="2">
        <v>0</v>
      </c>
      <c r="T60" s="2">
        <v>6799611882</v>
      </c>
      <c r="U60" s="2">
        <v>0</v>
      </c>
      <c r="V60" s="2">
        <v>681973398</v>
      </c>
      <c r="W60" s="2">
        <v>280110</v>
      </c>
      <c r="X60" s="2">
        <v>5843614642</v>
      </c>
      <c r="Y60" s="2">
        <v>20001631</v>
      </c>
    </row>
    <row r="61" spans="1:25" ht="15">
      <c r="A61" s="1" t="s">
        <v>43</v>
      </c>
      <c r="B61" s="2">
        <v>303798420224</v>
      </c>
      <c r="C61" s="2">
        <v>82979514140</v>
      </c>
      <c r="D61" s="2">
        <v>2964359286598</v>
      </c>
      <c r="E61" s="2">
        <v>2293067865487</v>
      </c>
      <c r="F61" s="2">
        <v>369777825984</v>
      </c>
      <c r="G61" s="2">
        <v>157407522636</v>
      </c>
      <c r="H61" s="2">
        <v>253211761651</v>
      </c>
      <c r="I61" s="2">
        <v>256176445576</v>
      </c>
      <c r="J61" s="2">
        <v>1749647866923</v>
      </c>
      <c r="K61" s="2">
        <v>982448124842</v>
      </c>
      <c r="L61" s="2">
        <v>45335916882</v>
      </c>
      <c r="M61" s="2">
        <v>341323562307</v>
      </c>
      <c r="N61" s="2">
        <v>1190558309166</v>
      </c>
      <c r="O61" s="2">
        <v>1084294806264</v>
      </c>
      <c r="P61" s="2">
        <v>272162435460</v>
      </c>
      <c r="Q61" s="2">
        <v>260255145763</v>
      </c>
      <c r="R61" s="2">
        <v>126943477301</v>
      </c>
      <c r="S61" s="2">
        <v>927158495390</v>
      </c>
      <c r="T61" s="2">
        <v>109905806828</v>
      </c>
      <c r="U61" s="2">
        <v>884212059832</v>
      </c>
      <c r="V61" s="2">
        <v>366001067715</v>
      </c>
      <c r="W61" s="2">
        <v>183689051164</v>
      </c>
      <c r="X61" s="2">
        <v>215047685829</v>
      </c>
      <c r="Y61" s="2">
        <v>78736590203</v>
      </c>
    </row>
    <row r="62" spans="1:25" ht="15">
      <c r="A62" s="1" t="s">
        <v>44</v>
      </c>
      <c r="B62" s="2">
        <v>278116025230</v>
      </c>
      <c r="C62" s="2">
        <v>78061841493</v>
      </c>
      <c r="D62" s="2">
        <v>2239557868986</v>
      </c>
      <c r="E62" s="2">
        <v>2120409640950</v>
      </c>
      <c r="F62" s="2">
        <v>351350025473</v>
      </c>
      <c r="G62" s="2">
        <v>151120713909</v>
      </c>
      <c r="H62" s="2">
        <v>201736201323</v>
      </c>
      <c r="I62" s="2">
        <v>218354812430</v>
      </c>
      <c r="J62" s="2">
        <v>1730561218846</v>
      </c>
      <c r="K62" s="2">
        <v>856506675228</v>
      </c>
      <c r="L62" s="2">
        <v>38753668228</v>
      </c>
      <c r="M62" s="2">
        <v>316495386964</v>
      </c>
      <c r="N62" s="2">
        <v>983159510165</v>
      </c>
      <c r="O62" s="2">
        <v>1040732889355</v>
      </c>
      <c r="P62" s="2">
        <v>259373975633</v>
      </c>
      <c r="Q62" s="2">
        <v>234349761303</v>
      </c>
      <c r="R62" s="2">
        <v>115383230683</v>
      </c>
      <c r="S62" s="2">
        <v>836888914205</v>
      </c>
      <c r="T62" s="2">
        <v>109905806828</v>
      </c>
      <c r="U62" s="2">
        <v>801915315558</v>
      </c>
      <c r="V62" s="2">
        <v>330851991741</v>
      </c>
      <c r="W62" s="2">
        <v>59113105545</v>
      </c>
      <c r="X62" s="2">
        <v>207461952925</v>
      </c>
      <c r="Y62" s="2">
        <v>74026009223</v>
      </c>
    </row>
    <row r="63" spans="1:25" ht="15">
      <c r="A63" s="1" t="s">
        <v>45</v>
      </c>
      <c r="B63" s="2">
        <v>25682394994</v>
      </c>
      <c r="C63" s="2">
        <v>4917672647</v>
      </c>
      <c r="D63" s="2">
        <v>718754006211</v>
      </c>
      <c r="E63" s="2">
        <v>172658224537</v>
      </c>
      <c r="F63" s="2">
        <v>18427800511</v>
      </c>
      <c r="G63" s="2">
        <v>6286808727</v>
      </c>
      <c r="H63" s="2">
        <v>28203936754</v>
      </c>
      <c r="I63" s="2">
        <v>37821633146</v>
      </c>
      <c r="J63" s="2">
        <v>18676108920</v>
      </c>
      <c r="K63" s="2">
        <v>125941449614</v>
      </c>
      <c r="L63" s="2">
        <v>6582248654</v>
      </c>
      <c r="M63" s="2">
        <v>24828175343</v>
      </c>
      <c r="N63" s="2">
        <v>199817512198</v>
      </c>
      <c r="O63" s="2">
        <v>43561916909</v>
      </c>
      <c r="P63" s="2">
        <v>12788459827</v>
      </c>
      <c r="Q63" s="2">
        <v>25905384460</v>
      </c>
      <c r="R63" s="2">
        <v>11560246618</v>
      </c>
      <c r="S63" s="2">
        <v>90269581185</v>
      </c>
      <c r="T63" s="2">
        <v>0</v>
      </c>
      <c r="U63" s="2">
        <v>82296744274</v>
      </c>
      <c r="V63" s="2">
        <v>35149075974</v>
      </c>
      <c r="W63" s="2">
        <v>124575945619</v>
      </c>
      <c r="X63" s="2">
        <v>7585732904</v>
      </c>
      <c r="Y63" s="2">
        <v>4710580980</v>
      </c>
    </row>
    <row r="64" spans="1:25" ht="15">
      <c r="A64" s="1" t="s">
        <v>46</v>
      </c>
      <c r="B64" s="2">
        <v>220460869</v>
      </c>
      <c r="C64" s="2">
        <v>179283962</v>
      </c>
      <c r="D64" s="2">
        <v>3342143536</v>
      </c>
      <c r="E64" s="2">
        <v>2821380565</v>
      </c>
      <c r="F64" s="2">
        <v>955523493</v>
      </c>
      <c r="G64" s="2">
        <v>0</v>
      </c>
      <c r="H64" s="2">
        <v>187712500</v>
      </c>
      <c r="I64" s="2">
        <v>484045489</v>
      </c>
      <c r="J64" s="2">
        <v>3072539998</v>
      </c>
      <c r="K64" s="2">
        <v>284400000</v>
      </c>
      <c r="L64" s="2">
        <v>405702988</v>
      </c>
      <c r="M64" s="2">
        <v>1033004280</v>
      </c>
      <c r="N64" s="2">
        <v>0</v>
      </c>
      <c r="O64" s="2">
        <v>2006326389</v>
      </c>
      <c r="P64" s="2">
        <v>510256083</v>
      </c>
      <c r="Q64" s="2">
        <v>796929056</v>
      </c>
      <c r="R64" s="2">
        <v>349699330</v>
      </c>
      <c r="S64" s="2">
        <v>174586883</v>
      </c>
      <c r="T64" s="2">
        <v>205487527</v>
      </c>
      <c r="U64" s="2">
        <v>208500000</v>
      </c>
      <c r="V64" s="2">
        <v>1014525900</v>
      </c>
      <c r="W64" s="2">
        <v>0</v>
      </c>
      <c r="X64" s="2">
        <v>1650879384</v>
      </c>
      <c r="Y64" s="2">
        <v>5585817</v>
      </c>
    </row>
    <row r="65" spans="1:25" ht="15">
      <c r="A65" s="1" t="s">
        <v>47</v>
      </c>
      <c r="B65" s="2">
        <v>1233038151</v>
      </c>
      <c r="C65" s="2">
        <v>1866387668</v>
      </c>
      <c r="D65" s="2">
        <v>158259790491</v>
      </c>
      <c r="E65" s="2">
        <v>104997309574</v>
      </c>
      <c r="F65" s="2">
        <v>53118164510</v>
      </c>
      <c r="G65" s="2">
        <v>7455906641</v>
      </c>
      <c r="H65" s="2">
        <v>15413852099</v>
      </c>
      <c r="I65" s="2">
        <v>2099864127</v>
      </c>
      <c r="J65" s="2">
        <v>30165548892</v>
      </c>
      <c r="K65" s="2">
        <v>1219925906</v>
      </c>
      <c r="L65" s="2">
        <v>2635955460</v>
      </c>
      <c r="M65" s="2">
        <v>59562238084</v>
      </c>
      <c r="N65" s="2">
        <v>17713163715</v>
      </c>
      <c r="O65" s="2">
        <v>67575919416</v>
      </c>
      <c r="P65" s="2">
        <v>16336562129</v>
      </c>
      <c r="Q65" s="2">
        <v>15270101617</v>
      </c>
      <c r="R65" s="2">
        <v>12142715222</v>
      </c>
      <c r="S65" s="2">
        <v>173088469424</v>
      </c>
      <c r="T65" s="2">
        <v>12066780062</v>
      </c>
      <c r="U65" s="2">
        <v>16015000085</v>
      </c>
      <c r="V65" s="2">
        <v>37216928</v>
      </c>
      <c r="W65" s="2">
        <v>4521283748</v>
      </c>
      <c r="X65" s="2">
        <v>10554655503</v>
      </c>
      <c r="Y65" s="2">
        <v>4285514954</v>
      </c>
    </row>
    <row r="66" spans="4:21" ht="15">
      <c r="D66" s="2"/>
      <c r="E66" s="2"/>
      <c r="F66" s="2"/>
      <c r="G66" s="2"/>
      <c r="H66" s="2"/>
      <c r="I66" s="2"/>
      <c r="N66" s="2"/>
      <c r="O66" s="2"/>
      <c r="P66" s="2"/>
      <c r="Q66" s="2"/>
      <c r="R66" s="2"/>
      <c r="S66" s="2"/>
      <c r="T66" s="2"/>
      <c r="U66" s="2"/>
    </row>
    <row r="67" spans="1:25" ht="15">
      <c r="A67" s="1" t="s">
        <v>54</v>
      </c>
      <c r="B67" s="4">
        <f>B40*100/B4</f>
        <v>30.611181736768174</v>
      </c>
      <c r="C67" s="4">
        <f>C40*100/C4</f>
        <v>3.766393075031273</v>
      </c>
      <c r="D67" s="4">
        <v>42.64</v>
      </c>
      <c r="E67" s="4">
        <v>36.14</v>
      </c>
      <c r="F67" s="4">
        <v>16.02</v>
      </c>
      <c r="G67" s="4">
        <v>23.65</v>
      </c>
      <c r="H67" s="4">
        <v>50.12</v>
      </c>
      <c r="I67" s="4">
        <v>38.4</v>
      </c>
      <c r="J67" s="4">
        <f>J40*100/J4</f>
        <v>37.71969021896838</v>
      </c>
      <c r="K67" s="4">
        <f>K40*100/K4</f>
        <v>53.68578063343677</v>
      </c>
      <c r="L67" s="4">
        <v>21.22</v>
      </c>
      <c r="M67" s="4">
        <v>22.6</v>
      </c>
      <c r="N67" s="4">
        <v>28.32</v>
      </c>
      <c r="O67" s="4">
        <f>O40*100/O4</f>
        <v>24.364034373549572</v>
      </c>
      <c r="P67" s="4">
        <v>33.87</v>
      </c>
      <c r="Q67" s="4">
        <f>Q40*100/Q4</f>
        <v>17.752973710115032</v>
      </c>
      <c r="R67" s="4">
        <f>R40*100/R4</f>
        <v>22.470659140586537</v>
      </c>
      <c r="S67" s="4">
        <v>18.31</v>
      </c>
      <c r="T67" s="4">
        <f>T40*100/T4</f>
        <v>24.492619649010425</v>
      </c>
      <c r="U67" s="4">
        <v>30.42</v>
      </c>
      <c r="V67" s="4">
        <f>V40*100/V4</f>
        <v>40.789105227598505</v>
      </c>
      <c r="W67" s="4">
        <v>44.71</v>
      </c>
      <c r="X67" s="4">
        <f>X40*100/X4</f>
        <v>48.17109685091461</v>
      </c>
      <c r="Y67" s="4">
        <v>17.99</v>
      </c>
    </row>
    <row r="68" spans="1:25" ht="15">
      <c r="A68" s="1" t="s">
        <v>55</v>
      </c>
      <c r="B68" s="4">
        <v>2.52</v>
      </c>
      <c r="C68" s="4">
        <v>22.98</v>
      </c>
      <c r="D68" s="4">
        <v>0.04</v>
      </c>
      <c r="E68" s="4">
        <v>6.01</v>
      </c>
      <c r="F68" s="4">
        <v>0</v>
      </c>
      <c r="G68" s="4">
        <v>0</v>
      </c>
      <c r="H68" s="4">
        <v>0.92</v>
      </c>
      <c r="I68" s="4">
        <v>0</v>
      </c>
      <c r="J68" s="4">
        <v>2.38</v>
      </c>
      <c r="K68" s="4">
        <v>0</v>
      </c>
      <c r="L68" s="4">
        <v>18.45</v>
      </c>
      <c r="M68" s="4">
        <v>0</v>
      </c>
      <c r="N68" s="4">
        <v>2.83</v>
      </c>
      <c r="O68" s="4">
        <v>4.46</v>
      </c>
      <c r="P68" s="4">
        <v>0</v>
      </c>
      <c r="Q68" s="4">
        <v>35.38</v>
      </c>
      <c r="R68" s="4">
        <v>0</v>
      </c>
      <c r="S68" s="4">
        <v>1.47</v>
      </c>
      <c r="T68" s="4">
        <v>17.84</v>
      </c>
      <c r="U68" s="4">
        <v>4.94</v>
      </c>
      <c r="V68" s="4">
        <v>0</v>
      </c>
      <c r="W68" s="4">
        <v>0</v>
      </c>
      <c r="X68" s="4">
        <v>0</v>
      </c>
      <c r="Y68" s="4">
        <v>0</v>
      </c>
    </row>
    <row r="69" spans="1:25" ht="15">
      <c r="A69" s="1" t="s">
        <v>56</v>
      </c>
      <c r="B69" s="4">
        <v>1.55</v>
      </c>
      <c r="C69" s="4">
        <v>0.08</v>
      </c>
      <c r="D69" s="4">
        <v>0.36</v>
      </c>
      <c r="E69" s="4">
        <v>3.83</v>
      </c>
      <c r="F69" s="4">
        <v>0.94</v>
      </c>
      <c r="G69" s="4">
        <v>2.05</v>
      </c>
      <c r="H69" s="4">
        <v>6.18</v>
      </c>
      <c r="I69" s="4">
        <v>9.28</v>
      </c>
      <c r="J69" s="4">
        <v>1.93</v>
      </c>
      <c r="K69" s="4">
        <v>2.8</v>
      </c>
      <c r="L69" s="4">
        <v>-0.28</v>
      </c>
      <c r="M69" s="4">
        <v>2.18</v>
      </c>
      <c r="N69" s="4">
        <v>3.44</v>
      </c>
      <c r="O69" s="4">
        <v>1.94</v>
      </c>
      <c r="P69" s="4">
        <v>7.04</v>
      </c>
      <c r="Q69" s="4">
        <v>0.42</v>
      </c>
      <c r="R69" s="4">
        <v>0.05</v>
      </c>
      <c r="S69" s="4">
        <v>0.26</v>
      </c>
      <c r="T69" s="4">
        <v>-2.11</v>
      </c>
      <c r="U69" s="4">
        <v>2.74</v>
      </c>
      <c r="V69" s="4">
        <v>0.34</v>
      </c>
      <c r="W69" s="4">
        <v>3.29</v>
      </c>
      <c r="X69" s="4">
        <v>3.02</v>
      </c>
      <c r="Y69" s="4">
        <v>2.65</v>
      </c>
    </row>
    <row r="70" spans="1:25" ht="15">
      <c r="A70" s="1" t="s">
        <v>57</v>
      </c>
      <c r="B70" s="4">
        <v>16.11</v>
      </c>
      <c r="C70" s="4">
        <v>2.35</v>
      </c>
      <c r="D70" s="4">
        <v>0.75</v>
      </c>
      <c r="E70" s="4">
        <v>6.19</v>
      </c>
      <c r="F70" s="4">
        <v>7.91</v>
      </c>
      <c r="G70" s="4">
        <v>10.43</v>
      </c>
      <c r="H70" s="4">
        <v>19.06</v>
      </c>
      <c r="I70" s="4">
        <v>20.78</v>
      </c>
      <c r="J70" s="4">
        <v>12.78</v>
      </c>
      <c r="K70" s="4">
        <v>6.95</v>
      </c>
      <c r="L70" s="4">
        <v>-1.65</v>
      </c>
      <c r="M70" s="4">
        <v>20.14</v>
      </c>
      <c r="N70" s="4">
        <v>12.75</v>
      </c>
      <c r="O70" s="4">
        <v>10.81</v>
      </c>
      <c r="P70" s="4">
        <v>14.87</v>
      </c>
      <c r="Q70" s="4">
        <v>4.79</v>
      </c>
      <c r="R70" s="4">
        <v>0.3</v>
      </c>
      <c r="S70" s="4">
        <v>2.21</v>
      </c>
      <c r="T70" s="4">
        <v>12.93</v>
      </c>
      <c r="U70" s="4">
        <v>7.95</v>
      </c>
      <c r="V70" s="4">
        <v>1.64</v>
      </c>
      <c r="W70" s="4">
        <v>6.88</v>
      </c>
      <c r="X70" s="4">
        <v>40.53</v>
      </c>
      <c r="Y70" s="4">
        <v>59.62</v>
      </c>
    </row>
    <row r="71" spans="1:25" ht="15">
      <c r="A71" s="1" t="s">
        <v>58</v>
      </c>
      <c r="B71" s="4">
        <f>B5/B20</f>
        <v>1.0112488933441037</v>
      </c>
      <c r="C71" s="4">
        <f>C5/C20</f>
        <v>0.9692301367185063</v>
      </c>
      <c r="D71" s="4">
        <v>1.16</v>
      </c>
      <c r="E71" s="4">
        <v>1.25</v>
      </c>
      <c r="F71" s="4">
        <v>0.99</v>
      </c>
      <c r="G71" s="4">
        <v>1.23</v>
      </c>
      <c r="H71" s="4">
        <v>0.75</v>
      </c>
      <c r="I71" s="4">
        <v>1.26</v>
      </c>
      <c r="J71" s="4">
        <f>J5/J20</f>
        <v>1.0113520761905397</v>
      </c>
      <c r="K71" s="4">
        <f>K5/K20</f>
        <v>1.0725175475491033</v>
      </c>
      <c r="L71" s="4">
        <v>0.97</v>
      </c>
      <c r="M71" s="4">
        <v>1.05</v>
      </c>
      <c r="N71" s="4">
        <v>1.23</v>
      </c>
      <c r="O71" s="4">
        <f>O5/O20</f>
        <v>1.3666209850338171</v>
      </c>
      <c r="P71" s="4">
        <v>1.13</v>
      </c>
      <c r="Q71" s="4">
        <f>Q5/Q20</f>
        <v>1.2068497143534564</v>
      </c>
      <c r="R71" s="4">
        <f>R5/R20</f>
        <v>1.1248872318358376</v>
      </c>
      <c r="S71" s="4">
        <v>0.97</v>
      </c>
      <c r="T71" s="4">
        <f>T5/T20</f>
        <v>0.9716505530950478</v>
      </c>
      <c r="U71" s="4">
        <v>1.17</v>
      </c>
      <c r="V71" s="4">
        <f>V5/V20</f>
        <v>1.5036706437435015</v>
      </c>
      <c r="W71" s="4">
        <v>0.86</v>
      </c>
      <c r="X71" s="4">
        <f>X5/X20</f>
        <v>1.6554361665648811</v>
      </c>
      <c r="Y71" s="4">
        <v>1.22</v>
      </c>
    </row>
    <row r="72" spans="1:25" ht="15">
      <c r="A72" s="1" t="s">
        <v>59</v>
      </c>
      <c r="B72" s="4">
        <f>(B5-B9)/B20</f>
        <v>0.5577994703413629</v>
      </c>
      <c r="C72" s="4">
        <f>(C5-C9)/C20</f>
        <v>0.7307342021751732</v>
      </c>
      <c r="D72" s="4">
        <v>0.72</v>
      </c>
      <c r="E72" s="4">
        <v>0.85</v>
      </c>
      <c r="F72" s="4">
        <v>0.62</v>
      </c>
      <c r="G72" s="4">
        <v>0.73</v>
      </c>
      <c r="H72" s="4">
        <v>0.45</v>
      </c>
      <c r="I72" s="4">
        <v>0.84</v>
      </c>
      <c r="J72" s="4">
        <f>(J5-J9)/J20</f>
        <v>0.7222183026761393</v>
      </c>
      <c r="K72" s="4">
        <f>(K5-K9)/K20</f>
        <v>0.5188665689837033</v>
      </c>
      <c r="L72" s="4">
        <v>0.66</v>
      </c>
      <c r="M72" s="4">
        <v>0.75</v>
      </c>
      <c r="N72" s="4">
        <v>1.07</v>
      </c>
      <c r="O72" s="4">
        <f>(O5-O9)/O20</f>
        <v>0.8947926868418092</v>
      </c>
      <c r="P72" s="4">
        <v>0.92</v>
      </c>
      <c r="Q72" s="4">
        <f>(Q5-Q9)/Q20</f>
        <v>0.7968672891770338</v>
      </c>
      <c r="R72" s="4">
        <f>(R5-R9)/R20</f>
        <v>0.9263495222713848</v>
      </c>
      <c r="S72" s="4">
        <v>0.75</v>
      </c>
      <c r="T72" s="4">
        <f>(T5-T9)/T20</f>
        <v>0.6841749390725658</v>
      </c>
      <c r="U72" s="4">
        <v>0.69</v>
      </c>
      <c r="V72" s="4">
        <f>(V5-V9)/V20</f>
        <v>0.97337143995761</v>
      </c>
      <c r="W72" s="4">
        <v>0.6</v>
      </c>
      <c r="X72" s="4">
        <f>(X5-X9)/X20</f>
        <v>1.2082350427238766</v>
      </c>
      <c r="Y72" s="4">
        <v>0.58</v>
      </c>
    </row>
    <row r="73" spans="1:25" ht="15">
      <c r="A73" s="1" t="s">
        <v>60</v>
      </c>
      <c r="B73" s="4">
        <f>B19/B4*100</f>
        <v>69.38881826323183</v>
      </c>
      <c r="C73" s="4">
        <f>C19/C4*100</f>
        <v>96.23360692496873</v>
      </c>
      <c r="D73" s="4">
        <v>57.36</v>
      </c>
      <c r="E73" s="4">
        <v>63.86</v>
      </c>
      <c r="F73" s="4">
        <v>83.98</v>
      </c>
      <c r="G73" s="4">
        <v>76.35</v>
      </c>
      <c r="H73" s="4">
        <v>49.88</v>
      </c>
      <c r="I73" s="4">
        <v>61.6</v>
      </c>
      <c r="J73" s="4">
        <f>J19/J4*100</f>
        <v>62.28030978103162</v>
      </c>
      <c r="K73" s="4">
        <f>K19/K4*100</f>
        <v>46.31421936656323</v>
      </c>
      <c r="L73" s="4">
        <v>78.78</v>
      </c>
      <c r="M73" s="4">
        <v>77.4</v>
      </c>
      <c r="N73" s="4">
        <v>71.68</v>
      </c>
      <c r="O73" s="4">
        <f>O19/O4*100</f>
        <v>75.63596562645043</v>
      </c>
      <c r="P73" s="4">
        <v>66.13</v>
      </c>
      <c r="Q73" s="4">
        <f>Q19/Q4*100</f>
        <v>82.24702628988497</v>
      </c>
      <c r="R73" s="4">
        <f>R19/R4*100</f>
        <v>77.52934085941347</v>
      </c>
      <c r="S73" s="4">
        <v>81.69</v>
      </c>
      <c r="T73" s="4">
        <f>T19/T4*100</f>
        <v>75.50738035098958</v>
      </c>
      <c r="U73" s="4">
        <v>69.58</v>
      </c>
      <c r="V73" s="4">
        <f>V19/V4*100</f>
        <v>59.2108947724015</v>
      </c>
      <c r="W73" s="4">
        <v>55.29</v>
      </c>
      <c r="X73" s="4">
        <f>X19/X4*100</f>
        <v>51.82890314908539</v>
      </c>
      <c r="Y73" s="4">
        <v>82.01</v>
      </c>
    </row>
    <row r="74" spans="4:10" ht="15">
      <c r="D74" s="4"/>
      <c r="E74" s="4"/>
      <c r="F74" s="4"/>
      <c r="G74" s="4"/>
      <c r="H74" s="4"/>
      <c r="I74" s="4"/>
      <c r="J74" s="4"/>
    </row>
    <row r="75" spans="4:25" ht="15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4:25" ht="15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4:25" ht="15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4:25" ht="15"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Vanesa Carrera</cp:lastModifiedBy>
  <dcterms:created xsi:type="dcterms:W3CDTF">2023-05-18T12:49:05Z</dcterms:created>
  <dcterms:modified xsi:type="dcterms:W3CDTF">2023-06-09T18:31:27Z</dcterms:modified>
  <cp:category/>
  <cp:version/>
  <cp:contentType/>
  <cp:contentStatus/>
</cp:coreProperties>
</file>